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gener_2012" sheetId="9" r:id="rId1"/>
  </sheets>
  <calcPr calcId="162913"/>
</workbook>
</file>

<file path=xl/calcChain.xml><?xml version="1.0" encoding="utf-8"?>
<calcChain xmlns="http://schemas.openxmlformats.org/spreadsheetml/2006/main">
  <c r="W4" i="9" l="1"/>
  <c r="W5" i="9"/>
  <c r="W6" i="9"/>
  <c r="W7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3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R56" i="9"/>
  <c r="S56" i="9"/>
  <c r="T56" i="9"/>
  <c r="U56" i="9"/>
  <c r="V56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R55" i="9"/>
  <c r="S55" i="9"/>
  <c r="T55" i="9"/>
  <c r="U55" i="9"/>
  <c r="V55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D56" i="9"/>
  <c r="D55" i="9"/>
  <c r="D54" i="9"/>
  <c r="W54" i="9" l="1"/>
  <c r="W55" i="9"/>
  <c r="W56" i="9"/>
</calcChain>
</file>

<file path=xl/sharedStrings.xml><?xml version="1.0" encoding="utf-8"?>
<sst xmlns="http://schemas.openxmlformats.org/spreadsheetml/2006/main" count="201" uniqueCount="115">
  <si>
    <t>01.1</t>
  </si>
  <si>
    <t>HAZ</t>
  </si>
  <si>
    <t>01.2</t>
  </si>
  <si>
    <t>NHAZ</t>
  </si>
  <si>
    <t>01.3</t>
  </si>
  <si>
    <t>01.4, 02, 03.1</t>
  </si>
  <si>
    <t>03.2</t>
  </si>
  <si>
    <t>03.3</t>
  </si>
  <si>
    <t>05</t>
  </si>
  <si>
    <t>06.1</t>
  </si>
  <si>
    <t>06.2</t>
  </si>
  <si>
    <t>06.3</t>
  </si>
  <si>
    <t>07.1</t>
  </si>
  <si>
    <t>07.2</t>
  </si>
  <si>
    <t>07.3</t>
  </si>
  <si>
    <t>07.4</t>
  </si>
  <si>
    <t>07.5</t>
  </si>
  <si>
    <t>07.6</t>
  </si>
  <si>
    <t>07.7</t>
  </si>
  <si>
    <t>08 (excl. 08.1, 08.41)</t>
  </si>
  <si>
    <t>08.1</t>
  </si>
  <si>
    <t>08.41</t>
  </si>
  <si>
    <t>09.1</t>
  </si>
  <si>
    <t>09.2</t>
  </si>
  <si>
    <t>09.3</t>
  </si>
  <si>
    <t>12.2, 12.3, 12.5</t>
  </si>
  <si>
    <t>12.8, 13</t>
  </si>
  <si>
    <t>A01-03</t>
  </si>
  <si>
    <t>B04-09</t>
  </si>
  <si>
    <t>C10-C12</t>
  </si>
  <si>
    <t>C13-C15</t>
  </si>
  <si>
    <t>C16</t>
  </si>
  <si>
    <t>C17-C18</t>
  </si>
  <si>
    <t>C19</t>
  </si>
  <si>
    <t>C20-C22</t>
  </si>
  <si>
    <t>C23</t>
  </si>
  <si>
    <t>C24-C25</t>
  </si>
  <si>
    <t>C26-C30</t>
  </si>
  <si>
    <t>C31-C33</t>
  </si>
  <si>
    <t>D35</t>
  </si>
  <si>
    <t>E36, E37, E39</t>
  </si>
  <si>
    <t>E38</t>
  </si>
  <si>
    <t>F41-43</t>
  </si>
  <si>
    <t>G4677</t>
  </si>
  <si>
    <t>G-U (fara G4677)</t>
  </si>
  <si>
    <t>HH</t>
  </si>
  <si>
    <t>10.1</t>
  </si>
  <si>
    <t>10.2</t>
  </si>
  <si>
    <t>10.3</t>
  </si>
  <si>
    <t>11</t>
  </si>
  <si>
    <t>12.1</t>
  </si>
  <si>
    <t>12.4</t>
  </si>
  <si>
    <t>12.6</t>
  </si>
  <si>
    <t>12.7</t>
  </si>
  <si>
    <t>Total HAZ</t>
  </si>
  <si>
    <t>Total NHAZ</t>
  </si>
  <si>
    <t>Legenda</t>
  </si>
  <si>
    <t>HAZ - periculos</t>
  </si>
  <si>
    <t>NHAZ - nepericulos</t>
  </si>
  <si>
    <t>Descriere</t>
  </si>
  <si>
    <t>Solvenți uzați</t>
  </si>
  <si>
    <t>Deșeuri acide, alcaline sau saline</t>
  </si>
  <si>
    <t>Uleiuri uzate</t>
  </si>
  <si>
    <t>Deșeuri chimice</t>
  </si>
  <si>
    <t>Nămoluri din efluenți industriali</t>
  </si>
  <si>
    <t>Nămoluri și deșeuri lichide provenite din tratarea deșeurilor</t>
  </si>
  <si>
    <t>Deșeuri medicale și biologice</t>
  </si>
  <si>
    <t>Deșeuri metalice, feroase</t>
  </si>
  <si>
    <t>Deșeuri metalice, neferoase</t>
  </si>
  <si>
    <t>Deșeuri metalice, feroase și neferoase amestecate</t>
  </si>
  <si>
    <t>Deșeuri de sticlă</t>
  </si>
  <si>
    <t>Deșeuri de hârtie și carton</t>
  </si>
  <si>
    <t>Deșeuri de cauciuc</t>
  </si>
  <si>
    <t>Deșeuri de material plastic</t>
  </si>
  <si>
    <t>Deșeuri de lemn</t>
  </si>
  <si>
    <t>Deșeuri textile</t>
  </si>
  <si>
    <t>Deșeuri ce conțin PCB</t>
  </si>
  <si>
    <t>Echipamente casate (exclusiv vehicule scoase din circulație, deșeuri de baterii și acumulatori)</t>
  </si>
  <si>
    <t>Vehicule scoase din circulație</t>
  </si>
  <si>
    <t>Deșeuri de baterii și acumulatori</t>
  </si>
  <si>
    <t>Deșeuri animale și deșeuri alimentare amestecate</t>
  </si>
  <si>
    <t>Deșeuri vegetale</t>
  </si>
  <si>
    <t>Excremente, urină și gunoi de grajd de la animale</t>
  </si>
  <si>
    <t>Deșeuri menajere și deșeuri similare</t>
  </si>
  <si>
    <t>Materiale amestecate și materiale nediferențiate</t>
  </si>
  <si>
    <t>Nămoluri comune</t>
  </si>
  <si>
    <t>Reziduuri de sortare</t>
  </si>
  <si>
    <t>Deșeuri minerale de la construcții și demolări</t>
  </si>
  <si>
    <t>Alte deșeuri minerale</t>
  </si>
  <si>
    <t>Reziduuri de combustie</t>
  </si>
  <si>
    <t>Soluri</t>
  </si>
  <si>
    <t>Nămoluri de dragare</t>
  </si>
  <si>
    <t>Deșeuri minerale provenite din tratarea deșeurilor și deșeuri stabilizate</t>
  </si>
  <si>
    <t>Agricultură, silvicultură și pescuit</t>
  </si>
  <si>
    <t>Industria extractivă</t>
  </si>
  <si>
    <t>Industria alimentară, fabricarea băuturilor și a produselor din tutun</t>
  </si>
  <si>
    <t>Fabricarea produselor textile, articolelor de îmbrăcăminte, articolelor de marochinărie și încălțăminte</t>
  </si>
  <si>
    <t>Prelucrarea lemnului și a produselor din lemn și plută, cu excepția mobilei; fabricarea articolelor din paie și din alte materiale vegetale împletite</t>
  </si>
  <si>
    <t>Fabricarea hârtiei și a produselor din hârtie, tipărirea și reproducerea pe suporți a înregistrărilor</t>
  </si>
  <si>
    <t>Fabricarea produselor de cocserie și a produselor obținute din prelucrarea țițeiului</t>
  </si>
  <si>
    <t>Fabricarea substanțelor chimice; fabricarea produselor farmaceutice de bază și a preparatelor farmaceutice; fabricarea produselor din cauciuc și mase plastice</t>
  </si>
  <si>
    <t>Fabricarea altor produse din minerale nemetalice</t>
  </si>
  <si>
    <t>Industria metalurgică; industria construcțiilor metalice și a produselor din metal, exclusiv mașini, utilaje și instalații</t>
  </si>
  <si>
    <t>Fabricarea calculatoarelor și a produselor electronice și optice; fabricarea echipamentelor electrice; fabricarea de mașini, utilaje și echipamente n.c.a.; fabricarea autovehiculelor de transport rutier, a remorcilor și semiremorcilor; fabricarea altor mijloace de transport</t>
  </si>
  <si>
    <t>Fabricarea de mobilă; alte activități industriale n.c.a.; repararea și instalarea mașinilor și echipamentelor</t>
  </si>
  <si>
    <t>Producția și furnizarea de energie electrică și termică, gaze, apă caldă și aer condiționat</t>
  </si>
  <si>
    <t>Captarea, tratarea și distribuția apei; colectarea și epurarea apelor uzate; activități și servicii de decontaminare</t>
  </si>
  <si>
    <t>Colectarea, tratarea și eliminarea deșeurilor; activități de recuperare a materialelor reciclabile</t>
  </si>
  <si>
    <t>Construcții</t>
  </si>
  <si>
    <t xml:space="preserve">Vânzări cu ridicata de deșeuri și resturi </t>
  </si>
  <si>
    <t>Deșeuri produse de gospodării</t>
  </si>
  <si>
    <t>Cod</t>
  </si>
  <si>
    <t>Total</t>
  </si>
  <si>
    <t>Toate celelalte activități de servicii prevăzute în ORDIN Nr. 337 din 20 aprilie 2007
privind actualizarea Clasificării activităţilor din economia naţională - CAEN</t>
  </si>
  <si>
    <t>Tip deșeu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</si>
</sst>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0" fontId="2" fillId="0" borderId="0" xfId="0" applyFont="1"/>
    <xf numFmtId="0" fontId="4" fillId="0" borderId="0" xfId="0" applyFont="1"/>
    <xf numFmtId="1" fontId="0" fillId="2" borderId="0" xfId="0" applyNumberFormat="1" applyFill="1"/>
    <xf numFmtId="1" fontId="1" fillId="2" borderId="0" xfId="0" applyNumberFormat="1" applyFont="1" applyFill="1"/>
    <xf numFmtId="1" fontId="3" fillId="2" borderId="0" xfId="0" applyNumberFormat="1" applyFont="1" applyFill="1"/>
    <xf numFmtId="0" fontId="0" fillId="2" borderId="0" xfId="0" applyFill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abSelected="1" topLeftCell="B41" zoomScale="112" zoomScaleNormal="112" workbookViewId="0">
      <selection activeCell="B58" sqref="B58:C60"/>
    </sheetView>
  </sheetViews>
  <sheetFormatPr defaultRowHeight="15" x14ac:dyDescent="0.25"/>
  <cols>
    <col min="1" max="1" width="7.140625" style="11" customWidth="1"/>
    <col min="2" max="2" width="13.140625" bestFit="1" customWidth="1"/>
    <col min="4" max="4" width="11.7109375" customWidth="1"/>
    <col min="5" max="5" width="12" customWidth="1"/>
    <col min="6" max="6" width="17.28515625" customWidth="1"/>
    <col min="7" max="7" width="15.5703125" customWidth="1"/>
    <col min="8" max="8" width="18.7109375" customWidth="1"/>
    <col min="9" max="9" width="16.42578125" customWidth="1"/>
    <col min="10" max="10" width="13.140625" customWidth="1"/>
    <col min="11" max="11" width="20.42578125" customWidth="1"/>
    <col min="12" max="12" width="10.5703125" bestFit="1" customWidth="1"/>
    <col min="13" max="13" width="14.85546875" customWidth="1"/>
    <col min="14" max="14" width="27.140625" customWidth="1"/>
    <col min="15" max="15" width="15.85546875" customWidth="1"/>
    <col min="16" max="16" width="11.5703125" bestFit="1" customWidth="1"/>
    <col min="17" max="17" width="15.5703125" customWidth="1"/>
    <col min="18" max="18" width="15.28515625" customWidth="1"/>
    <col min="19" max="19" width="11.5703125" customWidth="1"/>
    <col min="20" max="20" width="19.28515625" customWidth="1"/>
    <col min="21" max="21" width="9.28515625" bestFit="1" customWidth="1"/>
    <col min="22" max="22" width="11.5703125" bestFit="1" customWidth="1"/>
    <col min="23" max="23" width="16.7109375" customWidth="1"/>
    <col min="26" max="26" width="12.42578125" customWidth="1"/>
    <col min="44" max="44" width="16.140625" customWidth="1"/>
  </cols>
  <sheetData>
    <row r="1" spans="1:44" s="11" customFormat="1" ht="21" customHeight="1" x14ac:dyDescent="0.25">
      <c r="A1" s="11" t="s">
        <v>111</v>
      </c>
      <c r="B1" s="11" t="s">
        <v>59</v>
      </c>
      <c r="C1" s="11" t="s">
        <v>114</v>
      </c>
      <c r="D1" s="11" t="s">
        <v>27</v>
      </c>
      <c r="E1" s="11" t="s">
        <v>28</v>
      </c>
      <c r="F1" s="11" t="s">
        <v>29</v>
      </c>
      <c r="G1" s="11" t="s">
        <v>30</v>
      </c>
      <c r="H1" s="11" t="s">
        <v>31</v>
      </c>
      <c r="I1" s="11" t="s">
        <v>32</v>
      </c>
      <c r="J1" s="11" t="s">
        <v>33</v>
      </c>
      <c r="K1" s="11" t="s">
        <v>34</v>
      </c>
      <c r="L1" s="11" t="s">
        <v>35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44</v>
      </c>
      <c r="U1" s="11" t="s">
        <v>43</v>
      </c>
      <c r="V1" s="11" t="s">
        <v>45</v>
      </c>
      <c r="W1" s="11" t="s">
        <v>112</v>
      </c>
    </row>
    <row r="2" spans="1:44" s="9" customFormat="1" ht="104.25" customHeight="1" x14ac:dyDescent="0.25">
      <c r="A2" s="12"/>
      <c r="D2" s="10" t="s">
        <v>93</v>
      </c>
      <c r="E2" s="10" t="s">
        <v>94</v>
      </c>
      <c r="F2" s="10" t="s">
        <v>95</v>
      </c>
      <c r="G2" s="10" t="s">
        <v>96</v>
      </c>
      <c r="H2" s="10" t="s">
        <v>97</v>
      </c>
      <c r="I2" s="10" t="s">
        <v>98</v>
      </c>
      <c r="J2" s="10" t="s">
        <v>99</v>
      </c>
      <c r="K2" s="10" t="s">
        <v>100</v>
      </c>
      <c r="L2" s="10" t="s">
        <v>101</v>
      </c>
      <c r="M2" s="10" t="s">
        <v>102</v>
      </c>
      <c r="N2" s="10" t="s">
        <v>103</v>
      </c>
      <c r="O2" s="10" t="s">
        <v>104</v>
      </c>
      <c r="P2" s="10" t="s">
        <v>105</v>
      </c>
      <c r="Q2" s="10" t="s">
        <v>106</v>
      </c>
      <c r="R2" s="10" t="s">
        <v>107</v>
      </c>
      <c r="S2" s="10" t="s">
        <v>108</v>
      </c>
      <c r="T2" s="10" t="s">
        <v>113</v>
      </c>
      <c r="U2" s="10" t="s">
        <v>109</v>
      </c>
      <c r="V2" s="10" t="s">
        <v>110</v>
      </c>
      <c r="W2" s="10"/>
    </row>
    <row r="3" spans="1:44" x14ac:dyDescent="0.25">
      <c r="A3" s="11" t="s">
        <v>0</v>
      </c>
      <c r="B3" t="s">
        <v>60</v>
      </c>
      <c r="C3" t="s">
        <v>1</v>
      </c>
      <c r="D3" s="2">
        <v>0</v>
      </c>
      <c r="E3" s="2">
        <v>1</v>
      </c>
      <c r="F3" s="2">
        <v>1</v>
      </c>
      <c r="G3" s="2">
        <v>25</v>
      </c>
      <c r="H3" s="2">
        <v>2</v>
      </c>
      <c r="I3" s="2">
        <v>18</v>
      </c>
      <c r="J3" s="2">
        <v>0</v>
      </c>
      <c r="K3" s="2">
        <v>201</v>
      </c>
      <c r="L3" s="2">
        <v>0</v>
      </c>
      <c r="M3" s="2">
        <v>7</v>
      </c>
      <c r="N3" s="2">
        <v>428</v>
      </c>
      <c r="O3" s="2">
        <v>1</v>
      </c>
      <c r="P3" s="2">
        <v>0</v>
      </c>
      <c r="Q3" s="2">
        <v>0</v>
      </c>
      <c r="R3" s="2">
        <v>79</v>
      </c>
      <c r="S3" s="2">
        <v>0</v>
      </c>
      <c r="T3" s="2">
        <v>506</v>
      </c>
      <c r="U3" s="2">
        <v>0</v>
      </c>
      <c r="V3" s="2">
        <v>0</v>
      </c>
      <c r="W3" s="5">
        <f>SUM(D3:V3)</f>
        <v>1269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x14ac:dyDescent="0.25">
      <c r="A4" s="11" t="s">
        <v>2</v>
      </c>
      <c r="B4" t="s">
        <v>61</v>
      </c>
      <c r="C4" t="s">
        <v>1</v>
      </c>
      <c r="D4" s="2">
        <v>0</v>
      </c>
      <c r="E4" s="2">
        <v>0</v>
      </c>
      <c r="F4" s="2">
        <v>2</v>
      </c>
      <c r="G4" s="2">
        <v>40</v>
      </c>
      <c r="H4" s="2">
        <v>0</v>
      </c>
      <c r="I4" s="2">
        <v>51</v>
      </c>
      <c r="J4" s="2">
        <v>2853</v>
      </c>
      <c r="K4" s="2">
        <v>508</v>
      </c>
      <c r="L4" s="2">
        <v>10</v>
      </c>
      <c r="M4" s="2">
        <v>4751</v>
      </c>
      <c r="N4" s="2">
        <v>1981</v>
      </c>
      <c r="O4" s="2">
        <v>2</v>
      </c>
      <c r="P4" s="2">
        <v>2</v>
      </c>
      <c r="Q4" s="2">
        <v>0</v>
      </c>
      <c r="R4" s="2">
        <v>36</v>
      </c>
      <c r="S4" s="2">
        <v>4</v>
      </c>
      <c r="T4" s="2">
        <v>11</v>
      </c>
      <c r="U4" s="2">
        <v>0</v>
      </c>
      <c r="V4" s="2">
        <v>0</v>
      </c>
      <c r="W4" s="5">
        <f t="shared" ref="W4:W53" si="0">SUM(D4:V4)</f>
        <v>10251</v>
      </c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25">
      <c r="A5" s="11" t="s">
        <v>2</v>
      </c>
      <c r="B5" t="s">
        <v>61</v>
      </c>
      <c r="C5" t="s">
        <v>3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126</v>
      </c>
      <c r="K5" s="2">
        <v>548440</v>
      </c>
      <c r="L5" s="2">
        <v>0</v>
      </c>
      <c r="M5" s="2">
        <v>212</v>
      </c>
      <c r="N5" s="2">
        <v>148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5">
        <f t="shared" si="0"/>
        <v>548926</v>
      </c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25">
      <c r="A6" s="11" t="s">
        <v>4</v>
      </c>
      <c r="B6" t="s">
        <v>62</v>
      </c>
      <c r="C6" t="s">
        <v>1</v>
      </c>
      <c r="D6" s="2">
        <v>3354</v>
      </c>
      <c r="E6" s="2">
        <v>9106</v>
      </c>
      <c r="F6" s="2">
        <v>1662</v>
      </c>
      <c r="G6" s="2">
        <v>740</v>
      </c>
      <c r="H6" s="2">
        <v>512</v>
      </c>
      <c r="I6" s="2">
        <v>18</v>
      </c>
      <c r="J6" s="2">
        <v>21673</v>
      </c>
      <c r="K6" s="2">
        <v>500</v>
      </c>
      <c r="L6" s="2">
        <v>98</v>
      </c>
      <c r="M6" s="2">
        <v>7579</v>
      </c>
      <c r="N6" s="2">
        <v>17413</v>
      </c>
      <c r="O6" s="2">
        <v>124</v>
      </c>
      <c r="P6" s="2">
        <v>510</v>
      </c>
      <c r="Q6" s="2">
        <v>51</v>
      </c>
      <c r="R6" s="2">
        <v>9629</v>
      </c>
      <c r="S6" s="2">
        <v>105</v>
      </c>
      <c r="T6" s="2">
        <v>4934</v>
      </c>
      <c r="U6" s="2">
        <v>18</v>
      </c>
      <c r="V6" s="2">
        <v>1</v>
      </c>
      <c r="W6" s="5">
        <f t="shared" si="0"/>
        <v>78027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x14ac:dyDescent="0.25">
      <c r="A7" s="11" t="s">
        <v>5</v>
      </c>
      <c r="B7" t="s">
        <v>63</v>
      </c>
      <c r="C7" t="s">
        <v>1</v>
      </c>
      <c r="D7" s="2">
        <v>0</v>
      </c>
      <c r="E7" s="2">
        <v>417</v>
      </c>
      <c r="F7" s="2">
        <v>288</v>
      </c>
      <c r="G7" s="2">
        <v>387</v>
      </c>
      <c r="H7" s="2">
        <v>357</v>
      </c>
      <c r="I7" s="2">
        <v>318</v>
      </c>
      <c r="J7" s="2">
        <v>135</v>
      </c>
      <c r="K7" s="2">
        <v>9546</v>
      </c>
      <c r="L7" s="2">
        <v>342</v>
      </c>
      <c r="M7" s="2">
        <v>2284</v>
      </c>
      <c r="N7" s="2">
        <v>8082</v>
      </c>
      <c r="O7" s="2">
        <v>211</v>
      </c>
      <c r="P7" s="2">
        <v>222</v>
      </c>
      <c r="Q7" s="2">
        <v>453</v>
      </c>
      <c r="R7" s="2">
        <v>5970</v>
      </c>
      <c r="S7" s="2">
        <v>27</v>
      </c>
      <c r="T7" s="2">
        <v>8861</v>
      </c>
      <c r="U7" s="2">
        <v>27</v>
      </c>
      <c r="V7" s="2">
        <v>0</v>
      </c>
      <c r="W7" s="5">
        <f t="shared" si="0"/>
        <v>37927</v>
      </c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25">
      <c r="A8" s="11" t="s">
        <v>5</v>
      </c>
      <c r="B8" t="s">
        <v>63</v>
      </c>
      <c r="C8" t="s">
        <v>3</v>
      </c>
      <c r="D8" s="2">
        <v>0</v>
      </c>
      <c r="E8" s="2">
        <v>43</v>
      </c>
      <c r="F8" s="2">
        <v>13118</v>
      </c>
      <c r="G8" s="2">
        <v>363</v>
      </c>
      <c r="H8" s="2">
        <v>1931</v>
      </c>
      <c r="I8" s="2">
        <v>170</v>
      </c>
      <c r="J8" s="2">
        <v>718</v>
      </c>
      <c r="K8" s="2">
        <v>3710</v>
      </c>
      <c r="L8" s="2">
        <v>10</v>
      </c>
      <c r="M8" s="2">
        <v>748</v>
      </c>
      <c r="N8" s="2">
        <v>662</v>
      </c>
      <c r="O8" s="2">
        <v>185</v>
      </c>
      <c r="P8" s="2">
        <v>484</v>
      </c>
      <c r="Q8" s="2">
        <v>433</v>
      </c>
      <c r="R8" s="2">
        <v>295</v>
      </c>
      <c r="S8" s="2">
        <v>3</v>
      </c>
      <c r="T8" s="2">
        <v>208</v>
      </c>
      <c r="U8" s="2">
        <v>3</v>
      </c>
      <c r="V8" s="2">
        <v>0</v>
      </c>
      <c r="W8" s="5">
        <f t="shared" si="0"/>
        <v>23084</v>
      </c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x14ac:dyDescent="0.25">
      <c r="A9" s="11" t="s">
        <v>6</v>
      </c>
      <c r="B9" t="s">
        <v>64</v>
      </c>
      <c r="C9" t="s">
        <v>1</v>
      </c>
      <c r="D9" s="2">
        <v>0</v>
      </c>
      <c r="E9" s="2">
        <v>12023</v>
      </c>
      <c r="F9" s="2">
        <v>3</v>
      </c>
      <c r="G9" s="2">
        <v>1</v>
      </c>
      <c r="H9" s="2">
        <v>17</v>
      </c>
      <c r="I9" s="2">
        <v>54</v>
      </c>
      <c r="J9" s="2">
        <v>139040</v>
      </c>
      <c r="K9" s="2">
        <v>410</v>
      </c>
      <c r="L9" s="2">
        <v>4</v>
      </c>
      <c r="M9" s="2">
        <v>3042</v>
      </c>
      <c r="N9" s="2">
        <v>9384</v>
      </c>
      <c r="O9" s="2">
        <v>2</v>
      </c>
      <c r="P9" s="2">
        <v>0</v>
      </c>
      <c r="Q9" s="2">
        <v>636</v>
      </c>
      <c r="R9" s="2">
        <v>1625</v>
      </c>
      <c r="S9" s="2">
        <v>2443</v>
      </c>
      <c r="T9" s="2">
        <v>762</v>
      </c>
      <c r="U9" s="2">
        <v>0</v>
      </c>
      <c r="V9" s="2">
        <v>0</v>
      </c>
      <c r="W9" s="5">
        <f t="shared" si="0"/>
        <v>169446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x14ac:dyDescent="0.25">
      <c r="A10" s="11" t="s">
        <v>6</v>
      </c>
      <c r="B10" t="s">
        <v>64</v>
      </c>
      <c r="C10" t="s">
        <v>3</v>
      </c>
      <c r="D10" s="2">
        <v>0</v>
      </c>
      <c r="E10" s="2">
        <v>0</v>
      </c>
      <c r="F10" s="2">
        <v>8502</v>
      </c>
      <c r="G10" s="2">
        <v>1378</v>
      </c>
      <c r="H10" s="2">
        <v>188</v>
      </c>
      <c r="I10" s="2">
        <v>5141</v>
      </c>
      <c r="J10" s="2">
        <v>1575</v>
      </c>
      <c r="K10" s="2">
        <v>6406</v>
      </c>
      <c r="L10" s="2">
        <v>5586</v>
      </c>
      <c r="M10" s="2">
        <v>18621</v>
      </c>
      <c r="N10" s="2">
        <v>323</v>
      </c>
      <c r="O10" s="2">
        <v>60</v>
      </c>
      <c r="P10" s="2">
        <v>419</v>
      </c>
      <c r="Q10" s="2">
        <v>12</v>
      </c>
      <c r="R10" s="2">
        <v>20049</v>
      </c>
      <c r="S10" s="2">
        <v>6208</v>
      </c>
      <c r="T10" s="2">
        <v>1280</v>
      </c>
      <c r="U10" s="2">
        <v>0</v>
      </c>
      <c r="V10" s="2">
        <v>0</v>
      </c>
      <c r="W10" s="5">
        <f t="shared" si="0"/>
        <v>75748</v>
      </c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x14ac:dyDescent="0.25">
      <c r="A11" s="11" t="s">
        <v>7</v>
      </c>
      <c r="B11" t="s">
        <v>65</v>
      </c>
      <c r="C11" t="s">
        <v>1</v>
      </c>
      <c r="D11" s="2">
        <v>0</v>
      </c>
      <c r="E11" s="2">
        <v>2</v>
      </c>
      <c r="F11" s="2">
        <v>0</v>
      </c>
      <c r="G11" s="2">
        <v>0</v>
      </c>
      <c r="H11" s="2">
        <v>0</v>
      </c>
      <c r="I11" s="2">
        <v>10</v>
      </c>
      <c r="J11" s="2">
        <v>1</v>
      </c>
      <c r="K11" s="2">
        <v>58</v>
      </c>
      <c r="L11" s="2">
        <v>0</v>
      </c>
      <c r="M11" s="2">
        <v>43</v>
      </c>
      <c r="N11" s="2">
        <v>972</v>
      </c>
      <c r="O11" s="2">
        <v>15</v>
      </c>
      <c r="P11" s="2">
        <v>0</v>
      </c>
      <c r="Q11" s="2">
        <v>25</v>
      </c>
      <c r="R11" s="2">
        <v>6116</v>
      </c>
      <c r="S11" s="2">
        <v>799</v>
      </c>
      <c r="T11" s="2">
        <v>31</v>
      </c>
      <c r="U11" s="2">
        <v>0</v>
      </c>
      <c r="V11" s="2">
        <v>0</v>
      </c>
      <c r="W11" s="5">
        <f t="shared" si="0"/>
        <v>8072</v>
      </c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4.25" customHeight="1" x14ac:dyDescent="0.25">
      <c r="A12" s="11" t="s">
        <v>7</v>
      </c>
      <c r="B12" t="s">
        <v>65</v>
      </c>
      <c r="C12" t="s">
        <v>3</v>
      </c>
      <c r="D12" s="2">
        <v>0</v>
      </c>
      <c r="E12" s="2">
        <v>68</v>
      </c>
      <c r="F12" s="2">
        <v>1875</v>
      </c>
      <c r="G12" s="2">
        <v>0</v>
      </c>
      <c r="H12" s="2">
        <v>0</v>
      </c>
      <c r="I12" s="2">
        <v>0</v>
      </c>
      <c r="J12" s="2">
        <v>0</v>
      </c>
      <c r="K12" s="2">
        <v>16</v>
      </c>
      <c r="L12" s="2">
        <v>0</v>
      </c>
      <c r="M12" s="2">
        <v>4940</v>
      </c>
      <c r="N12" s="2">
        <v>59</v>
      </c>
      <c r="O12" s="2">
        <v>0</v>
      </c>
      <c r="P12" s="2">
        <v>0</v>
      </c>
      <c r="Q12" s="2">
        <v>0</v>
      </c>
      <c r="R12" s="2">
        <v>3676</v>
      </c>
      <c r="S12" s="2">
        <v>0</v>
      </c>
      <c r="T12" s="2">
        <v>956</v>
      </c>
      <c r="U12" s="2">
        <v>0</v>
      </c>
      <c r="V12" s="2">
        <v>0</v>
      </c>
      <c r="W12" s="5">
        <f t="shared" si="0"/>
        <v>11590</v>
      </c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x14ac:dyDescent="0.25">
      <c r="A13" s="11" t="s">
        <v>8</v>
      </c>
      <c r="B13" t="s">
        <v>66</v>
      </c>
      <c r="C13" t="s">
        <v>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10448</v>
      </c>
      <c r="U13" s="2">
        <v>0</v>
      </c>
      <c r="V13" s="2">
        <v>0</v>
      </c>
      <c r="W13" s="5">
        <f t="shared" si="0"/>
        <v>10448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x14ac:dyDescent="0.25">
      <c r="A14" s="11" t="s">
        <v>8</v>
      </c>
      <c r="B14" t="s">
        <v>66</v>
      </c>
      <c r="C14" t="s">
        <v>3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24852</v>
      </c>
      <c r="U14" s="2">
        <v>0</v>
      </c>
      <c r="V14" s="2">
        <v>0</v>
      </c>
      <c r="W14" s="5">
        <f t="shared" si="0"/>
        <v>24852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x14ac:dyDescent="0.25">
      <c r="A15" s="11" t="s">
        <v>9</v>
      </c>
      <c r="B15" t="s">
        <v>67</v>
      </c>
      <c r="C15" t="s">
        <v>3</v>
      </c>
      <c r="D15" s="2">
        <v>0</v>
      </c>
      <c r="E15" s="2">
        <v>69546</v>
      </c>
      <c r="F15" s="2">
        <v>4707</v>
      </c>
      <c r="G15" s="2">
        <v>2447</v>
      </c>
      <c r="H15" s="2">
        <v>2131</v>
      </c>
      <c r="I15" s="2">
        <v>972</v>
      </c>
      <c r="J15" s="2">
        <v>16749</v>
      </c>
      <c r="K15" s="2">
        <v>20622</v>
      </c>
      <c r="L15" s="2">
        <v>10508</v>
      </c>
      <c r="M15" s="2">
        <v>646034</v>
      </c>
      <c r="N15" s="2">
        <v>347863</v>
      </c>
      <c r="O15" s="2">
        <v>2594</v>
      </c>
      <c r="P15" s="2">
        <v>16023</v>
      </c>
      <c r="Q15" s="2">
        <v>24823</v>
      </c>
      <c r="R15" s="2">
        <v>182714</v>
      </c>
      <c r="S15" s="2">
        <v>4676</v>
      </c>
      <c r="T15" s="2">
        <v>24393</v>
      </c>
      <c r="U15" s="2">
        <v>2741</v>
      </c>
      <c r="V15" s="2">
        <v>0</v>
      </c>
      <c r="W15" s="5">
        <f t="shared" si="0"/>
        <v>1379543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x14ac:dyDescent="0.25">
      <c r="A16" s="11" t="s">
        <v>10</v>
      </c>
      <c r="B16" t="s">
        <v>68</v>
      </c>
      <c r="C16" t="s">
        <v>3</v>
      </c>
      <c r="D16" s="2">
        <v>0</v>
      </c>
      <c r="E16" s="2">
        <v>50</v>
      </c>
      <c r="F16" s="2">
        <v>79</v>
      </c>
      <c r="G16" s="2">
        <v>52</v>
      </c>
      <c r="H16" s="2">
        <v>32</v>
      </c>
      <c r="I16" s="2">
        <v>310</v>
      </c>
      <c r="J16" s="2">
        <v>892</v>
      </c>
      <c r="K16" s="2">
        <v>308</v>
      </c>
      <c r="L16" s="2">
        <v>87</v>
      </c>
      <c r="M16" s="2">
        <v>28452</v>
      </c>
      <c r="N16" s="2">
        <v>12991</v>
      </c>
      <c r="O16" s="2">
        <v>119</v>
      </c>
      <c r="P16" s="2">
        <v>616</v>
      </c>
      <c r="Q16" s="2">
        <v>546</v>
      </c>
      <c r="R16" s="2">
        <v>11646</v>
      </c>
      <c r="S16" s="2">
        <v>177</v>
      </c>
      <c r="T16" s="2">
        <v>462</v>
      </c>
      <c r="U16" s="2">
        <v>108</v>
      </c>
      <c r="V16" s="2">
        <v>0</v>
      </c>
      <c r="W16" s="5">
        <f t="shared" si="0"/>
        <v>56927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x14ac:dyDescent="0.25">
      <c r="A17" s="11" t="s">
        <v>11</v>
      </c>
      <c r="B17" t="s">
        <v>69</v>
      </c>
      <c r="C17" t="s">
        <v>3</v>
      </c>
      <c r="D17" s="2">
        <v>600</v>
      </c>
      <c r="E17" s="2">
        <v>499</v>
      </c>
      <c r="F17" s="2">
        <v>7102</v>
      </c>
      <c r="G17" s="2">
        <v>360</v>
      </c>
      <c r="H17" s="2">
        <v>984</v>
      </c>
      <c r="I17" s="2">
        <v>688</v>
      </c>
      <c r="J17" s="2">
        <v>588</v>
      </c>
      <c r="K17" s="2">
        <v>5347</v>
      </c>
      <c r="L17" s="2">
        <v>1010</v>
      </c>
      <c r="M17" s="2">
        <v>45791</v>
      </c>
      <c r="N17" s="2">
        <v>8324</v>
      </c>
      <c r="O17" s="2">
        <v>527</v>
      </c>
      <c r="P17" s="2">
        <v>3299</v>
      </c>
      <c r="Q17" s="2">
        <v>4</v>
      </c>
      <c r="R17" s="2">
        <v>1496</v>
      </c>
      <c r="S17" s="2">
        <v>249</v>
      </c>
      <c r="T17" s="2">
        <v>25082</v>
      </c>
      <c r="U17" s="2">
        <v>0</v>
      </c>
      <c r="V17" s="2">
        <v>36794</v>
      </c>
      <c r="W17" s="5">
        <f t="shared" si="0"/>
        <v>138744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x14ac:dyDescent="0.25">
      <c r="A18" s="11" t="s">
        <v>12</v>
      </c>
      <c r="B18" t="s">
        <v>70</v>
      </c>
      <c r="C18" t="s"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5">
        <f t="shared" si="0"/>
        <v>0</v>
      </c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25">
      <c r="A19" s="11" t="s">
        <v>12</v>
      </c>
      <c r="B19" t="s">
        <v>70</v>
      </c>
      <c r="C19" t="s">
        <v>3</v>
      </c>
      <c r="D19" s="2">
        <v>0</v>
      </c>
      <c r="E19" s="2">
        <v>1</v>
      </c>
      <c r="F19" s="2">
        <v>6416</v>
      </c>
      <c r="G19" s="2">
        <v>5</v>
      </c>
      <c r="H19" s="2">
        <v>173</v>
      </c>
      <c r="I19" s="2">
        <v>0</v>
      </c>
      <c r="J19" s="2">
        <v>0</v>
      </c>
      <c r="K19" s="2">
        <v>955</v>
      </c>
      <c r="L19" s="2">
        <v>42864</v>
      </c>
      <c r="M19" s="2">
        <v>726</v>
      </c>
      <c r="N19" s="2">
        <v>248</v>
      </c>
      <c r="O19" s="2">
        <v>9</v>
      </c>
      <c r="P19" s="2">
        <v>15</v>
      </c>
      <c r="Q19" s="2">
        <v>0</v>
      </c>
      <c r="R19" s="2">
        <v>18818</v>
      </c>
      <c r="S19" s="2">
        <v>1</v>
      </c>
      <c r="T19" s="2">
        <v>68983</v>
      </c>
      <c r="U19" s="2">
        <v>77</v>
      </c>
      <c r="V19" s="2">
        <v>115569</v>
      </c>
      <c r="W19" s="5">
        <f t="shared" si="0"/>
        <v>254860</v>
      </c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25">
      <c r="A20" s="11" t="s">
        <v>13</v>
      </c>
      <c r="B20" t="s">
        <v>71</v>
      </c>
      <c r="C20" t="s">
        <v>3</v>
      </c>
      <c r="D20" s="2">
        <v>0</v>
      </c>
      <c r="E20" s="2">
        <v>58</v>
      </c>
      <c r="F20" s="2">
        <v>13302</v>
      </c>
      <c r="G20" s="2">
        <v>3171</v>
      </c>
      <c r="H20" s="2">
        <v>999</v>
      </c>
      <c r="I20" s="2">
        <v>42202</v>
      </c>
      <c r="J20" s="2">
        <v>86</v>
      </c>
      <c r="K20" s="2">
        <v>8738</v>
      </c>
      <c r="L20" s="2">
        <v>994</v>
      </c>
      <c r="M20" s="2">
        <v>16664</v>
      </c>
      <c r="N20" s="2">
        <v>21994</v>
      </c>
      <c r="O20" s="2">
        <v>1361</v>
      </c>
      <c r="P20" s="2">
        <v>183</v>
      </c>
      <c r="Q20" s="2">
        <v>188</v>
      </c>
      <c r="R20" s="2">
        <v>177456</v>
      </c>
      <c r="S20" s="2">
        <v>755</v>
      </c>
      <c r="T20" s="2">
        <v>172869</v>
      </c>
      <c r="U20" s="2">
        <v>5</v>
      </c>
      <c r="V20" s="2">
        <v>210227</v>
      </c>
      <c r="W20" s="5">
        <f t="shared" si="0"/>
        <v>671252</v>
      </c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25">
      <c r="A21" s="11" t="s">
        <v>14</v>
      </c>
      <c r="B21" t="s">
        <v>72</v>
      </c>
      <c r="C21" t="s">
        <v>3</v>
      </c>
      <c r="D21" s="2">
        <v>2236</v>
      </c>
      <c r="E21" s="2">
        <v>689</v>
      </c>
      <c r="F21" s="2">
        <v>69</v>
      </c>
      <c r="G21" s="2">
        <v>6</v>
      </c>
      <c r="H21" s="2">
        <v>73</v>
      </c>
      <c r="I21" s="2">
        <v>7</v>
      </c>
      <c r="J21" s="2">
        <v>7</v>
      </c>
      <c r="K21" s="2">
        <v>17</v>
      </c>
      <c r="L21" s="2">
        <v>104</v>
      </c>
      <c r="M21" s="2">
        <v>82</v>
      </c>
      <c r="N21" s="2">
        <v>186</v>
      </c>
      <c r="O21" s="2">
        <v>52</v>
      </c>
      <c r="P21" s="2">
        <v>32</v>
      </c>
      <c r="Q21" s="2">
        <v>9</v>
      </c>
      <c r="R21" s="2">
        <v>43436</v>
      </c>
      <c r="S21" s="2">
        <v>1000</v>
      </c>
      <c r="T21" s="2">
        <v>1701</v>
      </c>
      <c r="U21" s="2">
        <v>155</v>
      </c>
      <c r="V21" s="2">
        <v>13</v>
      </c>
      <c r="W21" s="5">
        <f t="shared" si="0"/>
        <v>49874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25">
      <c r="A22" s="11" t="s">
        <v>15</v>
      </c>
      <c r="B22" t="s">
        <v>73</v>
      </c>
      <c r="C22" t="s">
        <v>3</v>
      </c>
      <c r="D22" s="2">
        <v>1868</v>
      </c>
      <c r="E22" s="2">
        <v>700</v>
      </c>
      <c r="F22" s="2">
        <v>10632</v>
      </c>
      <c r="G22" s="2">
        <v>1484</v>
      </c>
      <c r="H22" s="2">
        <v>345</v>
      </c>
      <c r="I22" s="2">
        <v>703</v>
      </c>
      <c r="J22" s="2">
        <v>93</v>
      </c>
      <c r="K22" s="2">
        <v>22924</v>
      </c>
      <c r="L22" s="2">
        <v>611</v>
      </c>
      <c r="M22" s="2">
        <v>15519</v>
      </c>
      <c r="N22" s="2">
        <v>8702</v>
      </c>
      <c r="O22" s="2">
        <v>580</v>
      </c>
      <c r="P22" s="2">
        <v>38</v>
      </c>
      <c r="Q22" s="2">
        <v>296</v>
      </c>
      <c r="R22" s="2">
        <v>70998</v>
      </c>
      <c r="S22" s="2">
        <v>73</v>
      </c>
      <c r="T22" s="2">
        <v>136252</v>
      </c>
      <c r="U22" s="2">
        <v>88</v>
      </c>
      <c r="V22" s="2">
        <v>216258</v>
      </c>
      <c r="W22" s="5">
        <f t="shared" si="0"/>
        <v>488164</v>
      </c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11" t="s">
        <v>16</v>
      </c>
      <c r="B23" t="s">
        <v>74</v>
      </c>
      <c r="C23" t="s">
        <v>1</v>
      </c>
      <c r="D23" s="2">
        <v>0</v>
      </c>
      <c r="E23" s="2">
        <v>0</v>
      </c>
      <c r="F23" s="2">
        <v>1</v>
      </c>
      <c r="G23" s="2">
        <v>0</v>
      </c>
      <c r="H23" s="2">
        <v>11</v>
      </c>
      <c r="I23" s="2">
        <v>0</v>
      </c>
      <c r="J23" s="2">
        <v>0</v>
      </c>
      <c r="K23" s="2">
        <v>0</v>
      </c>
      <c r="L23" s="2">
        <v>0</v>
      </c>
      <c r="M23" s="2">
        <v>125</v>
      </c>
      <c r="N23" s="2">
        <v>10</v>
      </c>
      <c r="O23" s="2">
        <v>14</v>
      </c>
      <c r="P23" s="2">
        <v>1</v>
      </c>
      <c r="Q23" s="2">
        <v>0</v>
      </c>
      <c r="R23" s="2">
        <v>0</v>
      </c>
      <c r="S23" s="2">
        <v>0</v>
      </c>
      <c r="T23" s="2">
        <v>68</v>
      </c>
      <c r="U23" s="2">
        <v>0</v>
      </c>
      <c r="V23" s="2">
        <v>0</v>
      </c>
      <c r="W23" s="5">
        <f t="shared" si="0"/>
        <v>230</v>
      </c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25">
      <c r="A24" s="11" t="s">
        <v>16</v>
      </c>
      <c r="B24" t="s">
        <v>74</v>
      </c>
      <c r="C24" t="s">
        <v>3</v>
      </c>
      <c r="D24" s="2">
        <v>0</v>
      </c>
      <c r="E24" s="2">
        <v>158</v>
      </c>
      <c r="F24" s="2">
        <v>12053</v>
      </c>
      <c r="G24" s="2">
        <v>254</v>
      </c>
      <c r="H24" s="2">
        <v>1247916</v>
      </c>
      <c r="I24" s="2">
        <v>1289</v>
      </c>
      <c r="J24" s="2">
        <v>80</v>
      </c>
      <c r="K24" s="2">
        <v>6827</v>
      </c>
      <c r="L24" s="2">
        <v>10019</v>
      </c>
      <c r="M24" s="2">
        <v>6001</v>
      </c>
      <c r="N24" s="2">
        <v>15727</v>
      </c>
      <c r="O24" s="2">
        <v>121473</v>
      </c>
      <c r="P24" s="2">
        <v>356</v>
      </c>
      <c r="Q24" s="2">
        <v>66</v>
      </c>
      <c r="R24" s="2">
        <v>390401</v>
      </c>
      <c r="S24" s="2">
        <v>482</v>
      </c>
      <c r="T24" s="2">
        <v>108232</v>
      </c>
      <c r="U24" s="2">
        <v>8</v>
      </c>
      <c r="V24" s="2">
        <v>150748</v>
      </c>
      <c r="W24" s="5">
        <f t="shared" si="0"/>
        <v>2072090</v>
      </c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25">
      <c r="A25" s="11" t="s">
        <v>17</v>
      </c>
      <c r="B25" t="s">
        <v>75</v>
      </c>
      <c r="C25" t="s">
        <v>3</v>
      </c>
      <c r="D25" s="2">
        <v>0</v>
      </c>
      <c r="E25" s="2">
        <v>0</v>
      </c>
      <c r="F25" s="2">
        <v>3</v>
      </c>
      <c r="G25" s="2">
        <v>10394</v>
      </c>
      <c r="H25" s="2">
        <v>1</v>
      </c>
      <c r="I25" s="2">
        <v>0</v>
      </c>
      <c r="J25" s="2">
        <v>0</v>
      </c>
      <c r="K25" s="2">
        <v>100</v>
      </c>
      <c r="L25" s="2">
        <v>36</v>
      </c>
      <c r="M25" s="2">
        <v>48</v>
      </c>
      <c r="N25" s="2">
        <v>2583</v>
      </c>
      <c r="O25" s="2">
        <v>739</v>
      </c>
      <c r="P25" s="2">
        <v>1</v>
      </c>
      <c r="Q25" s="2">
        <v>0</v>
      </c>
      <c r="R25" s="2">
        <v>672</v>
      </c>
      <c r="S25" s="2">
        <v>1</v>
      </c>
      <c r="T25" s="2">
        <v>14</v>
      </c>
      <c r="U25" s="2">
        <v>3</v>
      </c>
      <c r="V25" s="2">
        <v>478</v>
      </c>
      <c r="W25" s="5">
        <f t="shared" si="0"/>
        <v>15073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25">
      <c r="A26" s="11" t="s">
        <v>18</v>
      </c>
      <c r="B26" t="s">
        <v>76</v>
      </c>
      <c r="C26" t="s">
        <v>1</v>
      </c>
      <c r="D26" s="2">
        <v>0</v>
      </c>
      <c r="E26" s="2">
        <v>229</v>
      </c>
      <c r="F26" s="2">
        <v>0</v>
      </c>
      <c r="G26" s="2">
        <v>0</v>
      </c>
      <c r="H26" s="2">
        <v>0</v>
      </c>
      <c r="I26" s="2">
        <v>0</v>
      </c>
      <c r="J26" s="2">
        <v>5</v>
      </c>
      <c r="K26" s="2">
        <v>0</v>
      </c>
      <c r="L26" s="2">
        <v>0</v>
      </c>
      <c r="M26" s="2">
        <v>41</v>
      </c>
      <c r="N26" s="2">
        <v>11</v>
      </c>
      <c r="O26" s="2">
        <v>3</v>
      </c>
      <c r="P26" s="2">
        <v>0</v>
      </c>
      <c r="Q26" s="2">
        <v>0</v>
      </c>
      <c r="R26" s="2">
        <v>36</v>
      </c>
      <c r="S26" s="2">
        <v>0</v>
      </c>
      <c r="T26" s="2">
        <v>2</v>
      </c>
      <c r="U26" s="2">
        <v>7</v>
      </c>
      <c r="V26" s="2">
        <v>0</v>
      </c>
      <c r="W26" s="5">
        <f t="shared" si="0"/>
        <v>334</v>
      </c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25">
      <c r="A27" s="11" t="s">
        <v>19</v>
      </c>
      <c r="B27" t="s">
        <v>77</v>
      </c>
      <c r="C27" t="s">
        <v>1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2303</v>
      </c>
      <c r="U27" s="2">
        <v>0</v>
      </c>
      <c r="V27" s="2">
        <v>20780</v>
      </c>
      <c r="W27" s="5">
        <f t="shared" si="0"/>
        <v>23083</v>
      </c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25">
      <c r="A28" s="11" t="s">
        <v>19</v>
      </c>
      <c r="B28" t="s">
        <v>77</v>
      </c>
      <c r="C28" t="s">
        <v>3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5">
        <f t="shared" si="0"/>
        <v>0</v>
      </c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25">
      <c r="A29" s="11" t="s">
        <v>20</v>
      </c>
      <c r="B29" t="s">
        <v>78</v>
      </c>
      <c r="C29" t="s">
        <v>1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50732</v>
      </c>
      <c r="U29" s="2">
        <v>0</v>
      </c>
      <c r="V29" s="2">
        <v>0</v>
      </c>
      <c r="W29" s="5">
        <f t="shared" si="0"/>
        <v>50732</v>
      </c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25">
      <c r="A30" s="11" t="s">
        <v>20</v>
      </c>
      <c r="B30" t="s">
        <v>78</v>
      </c>
      <c r="C30" t="s">
        <v>3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5">
        <f t="shared" si="0"/>
        <v>0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25">
      <c r="A31" s="11" t="s">
        <v>21</v>
      </c>
      <c r="B31" t="s">
        <v>79</v>
      </c>
      <c r="C31" t="s"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59667</v>
      </c>
      <c r="U31" s="2">
        <v>0</v>
      </c>
      <c r="V31" s="2">
        <v>0</v>
      </c>
      <c r="W31" s="5">
        <f t="shared" si="0"/>
        <v>59667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25">
      <c r="A32" s="11" t="s">
        <v>21</v>
      </c>
      <c r="B32" t="s">
        <v>79</v>
      </c>
      <c r="C32" t="s">
        <v>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0</v>
      </c>
      <c r="T32" s="2">
        <v>0</v>
      </c>
      <c r="U32" s="2">
        <v>0</v>
      </c>
      <c r="V32" s="2">
        <v>0</v>
      </c>
      <c r="W32" s="5">
        <f t="shared" si="0"/>
        <v>0</v>
      </c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25">
      <c r="A33" s="11" t="s">
        <v>22</v>
      </c>
      <c r="B33" t="s">
        <v>80</v>
      </c>
      <c r="C33" t="s">
        <v>3</v>
      </c>
      <c r="D33" s="2">
        <v>0</v>
      </c>
      <c r="E33" s="2">
        <v>503</v>
      </c>
      <c r="F33" s="2">
        <v>109561</v>
      </c>
      <c r="G33" s="2">
        <v>504</v>
      </c>
      <c r="H33" s="2">
        <v>1</v>
      </c>
      <c r="I33" s="2">
        <v>1</v>
      </c>
      <c r="J33" s="2">
        <v>0</v>
      </c>
      <c r="K33" s="2">
        <v>1505</v>
      </c>
      <c r="L33" s="2">
        <v>3</v>
      </c>
      <c r="M33" s="2">
        <v>521</v>
      </c>
      <c r="N33" s="2">
        <v>346</v>
      </c>
      <c r="O33" s="2">
        <v>41</v>
      </c>
      <c r="P33" s="2">
        <v>550</v>
      </c>
      <c r="Q33" s="2">
        <v>248</v>
      </c>
      <c r="R33" s="2">
        <v>56</v>
      </c>
      <c r="S33" s="2">
        <v>50</v>
      </c>
      <c r="T33" s="2">
        <v>15521</v>
      </c>
      <c r="U33" s="2">
        <v>0</v>
      </c>
      <c r="V33" s="2">
        <v>0</v>
      </c>
      <c r="W33" s="5">
        <f t="shared" si="0"/>
        <v>129411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25">
      <c r="A34" s="11" t="s">
        <v>23</v>
      </c>
      <c r="B34" t="s">
        <v>81</v>
      </c>
      <c r="C34" t="s">
        <v>3</v>
      </c>
      <c r="D34" s="2">
        <v>462613</v>
      </c>
      <c r="E34" s="2">
        <v>0</v>
      </c>
      <c r="F34" s="2">
        <v>346825</v>
      </c>
      <c r="G34" s="2">
        <v>0</v>
      </c>
      <c r="H34" s="2">
        <v>0</v>
      </c>
      <c r="I34" s="2">
        <v>2</v>
      </c>
      <c r="J34" s="2">
        <v>0</v>
      </c>
      <c r="K34" s="2">
        <v>43</v>
      </c>
      <c r="L34" s="2">
        <v>6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2339</v>
      </c>
      <c r="S34" s="2">
        <v>0</v>
      </c>
      <c r="T34" s="2">
        <v>7808</v>
      </c>
      <c r="U34" s="2">
        <v>0</v>
      </c>
      <c r="V34" s="2">
        <v>29022</v>
      </c>
      <c r="W34" s="5">
        <f t="shared" si="0"/>
        <v>848658</v>
      </c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x14ac:dyDescent="0.25">
      <c r="A35" s="11" t="s">
        <v>24</v>
      </c>
      <c r="B35" t="s">
        <v>82</v>
      </c>
      <c r="C35" t="s">
        <v>3</v>
      </c>
      <c r="D35" s="2">
        <v>0</v>
      </c>
      <c r="E35" s="2">
        <v>0</v>
      </c>
      <c r="F35" s="2">
        <v>5449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76</v>
      </c>
      <c r="U35" s="2">
        <v>0</v>
      </c>
      <c r="V35" s="2">
        <v>0</v>
      </c>
      <c r="W35" s="5">
        <f t="shared" si="0"/>
        <v>5525</v>
      </c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x14ac:dyDescent="0.25">
      <c r="A36" s="11" t="s">
        <v>46</v>
      </c>
      <c r="B36" t="s">
        <v>83</v>
      </c>
      <c r="C36" t="s">
        <v>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0</v>
      </c>
      <c r="O36" s="2">
        <v>0</v>
      </c>
      <c r="P36" s="2">
        <v>0</v>
      </c>
      <c r="Q36" s="2">
        <v>0</v>
      </c>
      <c r="R36" s="2">
        <v>0</v>
      </c>
      <c r="S36" s="2">
        <v>0</v>
      </c>
      <c r="T36" s="2">
        <v>1596303</v>
      </c>
      <c r="U36" s="2">
        <v>0</v>
      </c>
      <c r="V36" s="2">
        <v>3732889</v>
      </c>
      <c r="W36" s="5">
        <f t="shared" si="0"/>
        <v>5329192</v>
      </c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x14ac:dyDescent="0.25">
      <c r="A37" s="11" t="s">
        <v>47</v>
      </c>
      <c r="B37" t="s">
        <v>84</v>
      </c>
      <c r="C37" t="s">
        <v>1</v>
      </c>
      <c r="D37" s="2">
        <v>0</v>
      </c>
      <c r="E37" s="2">
        <v>63</v>
      </c>
      <c r="F37" s="2">
        <v>11</v>
      </c>
      <c r="G37" s="2">
        <v>0</v>
      </c>
      <c r="H37" s="2">
        <v>0</v>
      </c>
      <c r="I37" s="2">
        <v>2</v>
      </c>
      <c r="J37" s="2">
        <v>20</v>
      </c>
      <c r="K37" s="2">
        <v>33</v>
      </c>
      <c r="L37" s="2">
        <v>0</v>
      </c>
      <c r="M37" s="2">
        <v>11</v>
      </c>
      <c r="N37" s="2">
        <v>89</v>
      </c>
      <c r="O37" s="2">
        <v>2</v>
      </c>
      <c r="P37" s="2">
        <v>3</v>
      </c>
      <c r="Q37" s="2">
        <v>78</v>
      </c>
      <c r="R37" s="2">
        <v>0</v>
      </c>
      <c r="S37" s="2">
        <v>1</v>
      </c>
      <c r="T37" s="2">
        <v>10</v>
      </c>
      <c r="U37" s="2">
        <v>0</v>
      </c>
      <c r="V37" s="2">
        <v>0</v>
      </c>
      <c r="W37" s="5">
        <f t="shared" si="0"/>
        <v>323</v>
      </c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spans="1:44" x14ac:dyDescent="0.25">
      <c r="A38" s="11" t="s">
        <v>47</v>
      </c>
      <c r="B38" t="s">
        <v>84</v>
      </c>
      <c r="C38" t="s">
        <v>3</v>
      </c>
      <c r="D38" s="2">
        <v>0</v>
      </c>
      <c r="E38" s="2">
        <v>178</v>
      </c>
      <c r="F38" s="2">
        <v>7200</v>
      </c>
      <c r="G38" s="2">
        <v>1788</v>
      </c>
      <c r="H38" s="2">
        <v>32370</v>
      </c>
      <c r="I38" s="2">
        <v>34085</v>
      </c>
      <c r="J38" s="2">
        <v>21</v>
      </c>
      <c r="K38" s="2">
        <v>72717</v>
      </c>
      <c r="L38" s="2">
        <v>1165</v>
      </c>
      <c r="M38" s="2">
        <v>14612</v>
      </c>
      <c r="N38" s="2">
        <v>8909</v>
      </c>
      <c r="O38" s="2">
        <v>5734</v>
      </c>
      <c r="P38" s="2">
        <v>137</v>
      </c>
      <c r="Q38" s="2">
        <v>38924</v>
      </c>
      <c r="R38" s="2">
        <v>62671</v>
      </c>
      <c r="S38" s="2">
        <v>990</v>
      </c>
      <c r="T38" s="2">
        <v>6232</v>
      </c>
      <c r="U38" s="2">
        <v>29</v>
      </c>
      <c r="V38" s="2">
        <v>25</v>
      </c>
      <c r="W38" s="5">
        <f t="shared" si="0"/>
        <v>287787</v>
      </c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spans="1:44" x14ac:dyDescent="0.25">
      <c r="A39" s="11" t="s">
        <v>48</v>
      </c>
      <c r="B39" t="s">
        <v>86</v>
      </c>
      <c r="C39" t="s">
        <v>1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2</v>
      </c>
      <c r="J39" s="2">
        <v>0</v>
      </c>
      <c r="K39" s="2">
        <v>242</v>
      </c>
      <c r="L39" s="2">
        <v>0</v>
      </c>
      <c r="M39" s="2">
        <v>12431</v>
      </c>
      <c r="N39" s="2">
        <v>421</v>
      </c>
      <c r="O39" s="2">
        <v>0</v>
      </c>
      <c r="P39" s="2">
        <v>0</v>
      </c>
      <c r="Q39" s="2">
        <v>0</v>
      </c>
      <c r="R39" s="2">
        <v>21511</v>
      </c>
      <c r="S39" s="2">
        <v>0</v>
      </c>
      <c r="T39" s="2">
        <v>0</v>
      </c>
      <c r="U39" s="2">
        <v>0</v>
      </c>
      <c r="V39" s="2">
        <v>0</v>
      </c>
      <c r="W39" s="5">
        <f t="shared" si="0"/>
        <v>34607</v>
      </c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spans="1:44" x14ac:dyDescent="0.25">
      <c r="A40" s="11" t="s">
        <v>48</v>
      </c>
      <c r="B40" t="s">
        <v>86</v>
      </c>
      <c r="C40" t="s">
        <v>3</v>
      </c>
      <c r="D40" s="2">
        <v>0</v>
      </c>
      <c r="E40" s="2">
        <v>0</v>
      </c>
      <c r="F40" s="2">
        <v>0</v>
      </c>
      <c r="G40" s="2">
        <v>89</v>
      </c>
      <c r="H40" s="2">
        <v>0</v>
      </c>
      <c r="I40" s="2">
        <v>75</v>
      </c>
      <c r="J40" s="2">
        <v>0</v>
      </c>
      <c r="K40" s="2">
        <v>44</v>
      </c>
      <c r="L40" s="2">
        <v>0</v>
      </c>
      <c r="M40" s="2">
        <v>38</v>
      </c>
      <c r="N40" s="2">
        <v>47</v>
      </c>
      <c r="O40" s="2">
        <v>0</v>
      </c>
      <c r="P40" s="2">
        <v>0</v>
      </c>
      <c r="Q40" s="2">
        <v>22</v>
      </c>
      <c r="R40" s="2">
        <v>671800</v>
      </c>
      <c r="S40" s="2">
        <v>1</v>
      </c>
      <c r="T40" s="2">
        <v>218</v>
      </c>
      <c r="U40" s="2">
        <v>0</v>
      </c>
      <c r="V40" s="2">
        <v>0</v>
      </c>
      <c r="W40" s="5">
        <f t="shared" si="0"/>
        <v>672334</v>
      </c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spans="1:44" x14ac:dyDescent="0.25">
      <c r="A41" s="11" t="s">
        <v>49</v>
      </c>
      <c r="B41" t="s">
        <v>85</v>
      </c>
      <c r="C41" t="s">
        <v>3</v>
      </c>
      <c r="D41" s="2">
        <v>0</v>
      </c>
      <c r="E41" s="2">
        <v>25253</v>
      </c>
      <c r="F41" s="2">
        <v>27018</v>
      </c>
      <c r="G41" s="2">
        <v>0</v>
      </c>
      <c r="H41" s="2">
        <v>180</v>
      </c>
      <c r="I41" s="2">
        <v>877</v>
      </c>
      <c r="J41" s="2">
        <v>257</v>
      </c>
      <c r="K41" s="2">
        <v>195</v>
      </c>
      <c r="L41" s="2">
        <v>14</v>
      </c>
      <c r="M41" s="2">
        <v>14</v>
      </c>
      <c r="N41" s="2">
        <v>248</v>
      </c>
      <c r="O41" s="2">
        <v>0</v>
      </c>
      <c r="P41" s="2">
        <v>684</v>
      </c>
      <c r="Q41" s="2">
        <v>221680</v>
      </c>
      <c r="R41" s="2">
        <v>42</v>
      </c>
      <c r="S41" s="2">
        <v>440</v>
      </c>
      <c r="T41" s="2">
        <v>674</v>
      </c>
      <c r="U41" s="2">
        <v>0</v>
      </c>
      <c r="V41" s="2">
        <v>0</v>
      </c>
      <c r="W41" s="5">
        <f t="shared" si="0"/>
        <v>277576</v>
      </c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spans="1:44" x14ac:dyDescent="0.25">
      <c r="A42" s="11" t="s">
        <v>50</v>
      </c>
      <c r="B42" t="s">
        <v>87</v>
      </c>
      <c r="C42" t="s">
        <v>1</v>
      </c>
      <c r="D42" s="2">
        <v>0</v>
      </c>
      <c r="E42" s="2">
        <v>13</v>
      </c>
      <c r="F42" s="2">
        <v>69</v>
      </c>
      <c r="G42" s="2">
        <v>0</v>
      </c>
      <c r="H42" s="2">
        <v>0</v>
      </c>
      <c r="I42" s="2">
        <v>0</v>
      </c>
      <c r="J42" s="2">
        <v>1217</v>
      </c>
      <c r="K42" s="2">
        <v>3</v>
      </c>
      <c r="L42" s="2">
        <v>0</v>
      </c>
      <c r="M42" s="2">
        <v>305</v>
      </c>
      <c r="N42" s="2">
        <v>207</v>
      </c>
      <c r="O42" s="2">
        <v>0</v>
      </c>
      <c r="P42" s="2">
        <v>1</v>
      </c>
      <c r="Q42" s="2">
        <v>0</v>
      </c>
      <c r="R42" s="2">
        <v>53</v>
      </c>
      <c r="S42" s="2">
        <v>0</v>
      </c>
      <c r="T42" s="2">
        <v>105</v>
      </c>
      <c r="U42" s="2">
        <v>0</v>
      </c>
      <c r="V42" s="2">
        <v>0</v>
      </c>
      <c r="W42" s="5">
        <f t="shared" si="0"/>
        <v>1973</v>
      </c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5">
      <c r="A43" s="11" t="s">
        <v>50</v>
      </c>
      <c r="B43" t="s">
        <v>87</v>
      </c>
      <c r="C43" t="s">
        <v>3</v>
      </c>
      <c r="D43" s="2">
        <v>0</v>
      </c>
      <c r="E43" s="2">
        <v>46766</v>
      </c>
      <c r="F43" s="2">
        <v>31400</v>
      </c>
      <c r="G43" s="2">
        <v>453</v>
      </c>
      <c r="H43" s="2">
        <v>2</v>
      </c>
      <c r="I43" s="2">
        <v>2670</v>
      </c>
      <c r="J43" s="2">
        <v>17909</v>
      </c>
      <c r="K43" s="2">
        <v>69192</v>
      </c>
      <c r="L43" s="2">
        <v>25718</v>
      </c>
      <c r="M43" s="2">
        <v>202703</v>
      </c>
      <c r="N43" s="2">
        <v>22985</v>
      </c>
      <c r="O43" s="2">
        <v>824</v>
      </c>
      <c r="P43" s="2">
        <v>5921</v>
      </c>
      <c r="Q43" s="2">
        <v>10212</v>
      </c>
      <c r="R43" s="2">
        <v>86136</v>
      </c>
      <c r="S43" s="2">
        <v>781430</v>
      </c>
      <c r="T43" s="2">
        <v>5533</v>
      </c>
      <c r="U43" s="2">
        <v>0</v>
      </c>
      <c r="V43" s="2">
        <v>12584</v>
      </c>
      <c r="W43" s="5">
        <f t="shared" si="0"/>
        <v>1322438</v>
      </c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spans="1:44" x14ac:dyDescent="0.25">
      <c r="A44" s="11" t="s">
        <v>25</v>
      </c>
      <c r="B44" t="s">
        <v>88</v>
      </c>
      <c r="C44" t="s">
        <v>1</v>
      </c>
      <c r="D44" s="2">
        <v>0</v>
      </c>
      <c r="E44" s="2">
        <v>85697</v>
      </c>
      <c r="F44" s="2">
        <v>96</v>
      </c>
      <c r="G44" s="2">
        <v>200</v>
      </c>
      <c r="H44" s="2">
        <v>0</v>
      </c>
      <c r="I44" s="2">
        <v>0</v>
      </c>
      <c r="J44" s="2">
        <v>270</v>
      </c>
      <c r="K44" s="2">
        <v>31</v>
      </c>
      <c r="L44" s="2">
        <v>121</v>
      </c>
      <c r="M44" s="2">
        <v>189</v>
      </c>
      <c r="N44" s="2">
        <v>344</v>
      </c>
      <c r="O44" s="2">
        <v>1</v>
      </c>
      <c r="P44" s="2">
        <v>219</v>
      </c>
      <c r="Q44" s="2">
        <v>97</v>
      </c>
      <c r="R44" s="2">
        <v>132</v>
      </c>
      <c r="S44" s="2">
        <v>1</v>
      </c>
      <c r="T44" s="2">
        <v>2114</v>
      </c>
      <c r="U44" s="2">
        <v>0</v>
      </c>
      <c r="V44" s="2">
        <v>0</v>
      </c>
      <c r="W44" s="5">
        <f t="shared" si="0"/>
        <v>89512</v>
      </c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x14ac:dyDescent="0.25">
      <c r="A45" s="11" t="s">
        <v>25</v>
      </c>
      <c r="B45" t="s">
        <v>88</v>
      </c>
      <c r="C45" t="s">
        <v>3</v>
      </c>
      <c r="D45" s="2">
        <v>0</v>
      </c>
      <c r="E45" s="2">
        <v>223000308</v>
      </c>
      <c r="F45" s="2">
        <v>90092</v>
      </c>
      <c r="G45" s="2">
        <v>0</v>
      </c>
      <c r="H45" s="2">
        <v>7</v>
      </c>
      <c r="I45" s="2">
        <v>0</v>
      </c>
      <c r="J45" s="2">
        <v>0</v>
      </c>
      <c r="K45" s="2">
        <v>28011</v>
      </c>
      <c r="L45" s="2">
        <v>289355</v>
      </c>
      <c r="M45" s="2">
        <v>475410</v>
      </c>
      <c r="N45" s="2">
        <v>14062</v>
      </c>
      <c r="O45" s="2">
        <v>3064</v>
      </c>
      <c r="P45" s="2">
        <v>48</v>
      </c>
      <c r="Q45" s="2">
        <v>12743</v>
      </c>
      <c r="R45" s="2">
        <v>4913</v>
      </c>
      <c r="S45" s="2">
        <v>338832</v>
      </c>
      <c r="T45" s="2">
        <v>83</v>
      </c>
      <c r="U45" s="2">
        <v>0</v>
      </c>
      <c r="V45" s="2">
        <v>0</v>
      </c>
      <c r="W45" s="5">
        <f t="shared" si="0"/>
        <v>224256928</v>
      </c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x14ac:dyDescent="0.25">
      <c r="A46" s="11" t="s">
        <v>51</v>
      </c>
      <c r="B46" t="s">
        <v>89</v>
      </c>
      <c r="C46" t="s">
        <v>1</v>
      </c>
      <c r="D46" s="2">
        <v>0</v>
      </c>
      <c r="E46" s="2">
        <v>0</v>
      </c>
      <c r="F46" s="2">
        <v>4</v>
      </c>
      <c r="G46" s="2">
        <v>0</v>
      </c>
      <c r="H46" s="2">
        <v>0</v>
      </c>
      <c r="I46" s="2">
        <v>2</v>
      </c>
      <c r="J46" s="2">
        <v>0</v>
      </c>
      <c r="K46" s="2">
        <v>0</v>
      </c>
      <c r="L46" s="2">
        <v>163</v>
      </c>
      <c r="M46" s="2">
        <v>10845</v>
      </c>
      <c r="N46" s="2">
        <v>442</v>
      </c>
      <c r="O46" s="2">
        <v>0</v>
      </c>
      <c r="P46" s="2">
        <v>0</v>
      </c>
      <c r="Q46" s="2">
        <v>0</v>
      </c>
      <c r="R46" s="2">
        <v>11450</v>
      </c>
      <c r="S46" s="2">
        <v>0</v>
      </c>
      <c r="T46" s="2">
        <v>0</v>
      </c>
      <c r="U46" s="2">
        <v>0</v>
      </c>
      <c r="V46" s="2">
        <v>0</v>
      </c>
      <c r="W46" s="5">
        <f t="shared" si="0"/>
        <v>22906</v>
      </c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x14ac:dyDescent="0.25">
      <c r="A47" s="11" t="s">
        <v>51</v>
      </c>
      <c r="B47" t="s">
        <v>89</v>
      </c>
      <c r="C47" t="s">
        <v>3</v>
      </c>
      <c r="D47" s="2">
        <v>0</v>
      </c>
      <c r="E47" s="2">
        <v>622</v>
      </c>
      <c r="F47" s="2">
        <v>3390</v>
      </c>
      <c r="G47" s="2">
        <v>0</v>
      </c>
      <c r="H47" s="2">
        <v>19612</v>
      </c>
      <c r="I47" s="2">
        <v>0</v>
      </c>
      <c r="J47" s="2">
        <v>0</v>
      </c>
      <c r="K47" s="2">
        <v>1</v>
      </c>
      <c r="L47" s="2">
        <v>486</v>
      </c>
      <c r="M47" s="2">
        <v>229618</v>
      </c>
      <c r="N47" s="2">
        <v>4157</v>
      </c>
      <c r="O47" s="2">
        <v>314</v>
      </c>
      <c r="P47" s="2">
        <v>9013107</v>
      </c>
      <c r="Q47" s="2">
        <v>0</v>
      </c>
      <c r="R47" s="2">
        <v>6670</v>
      </c>
      <c r="S47" s="2">
        <v>1</v>
      </c>
      <c r="T47" s="2">
        <v>753</v>
      </c>
      <c r="U47" s="2">
        <v>0</v>
      </c>
      <c r="V47" s="2">
        <v>0</v>
      </c>
      <c r="W47" s="5">
        <f t="shared" si="0"/>
        <v>9278731</v>
      </c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x14ac:dyDescent="0.25">
      <c r="A48" s="11" t="s">
        <v>52</v>
      </c>
      <c r="B48" t="s">
        <v>90</v>
      </c>
      <c r="C48" t="s">
        <v>1</v>
      </c>
      <c r="D48" s="2">
        <v>0</v>
      </c>
      <c r="E48" s="2">
        <v>38368</v>
      </c>
      <c r="F48" s="2">
        <v>0</v>
      </c>
      <c r="G48" s="2">
        <v>0</v>
      </c>
      <c r="H48" s="2">
        <v>0</v>
      </c>
      <c r="I48" s="2">
        <v>48</v>
      </c>
      <c r="J48" s="2">
        <v>23820</v>
      </c>
      <c r="K48" s="2">
        <v>0</v>
      </c>
      <c r="L48" s="2">
        <v>0</v>
      </c>
      <c r="M48" s="2">
        <v>0</v>
      </c>
      <c r="N48" s="2">
        <v>238</v>
      </c>
      <c r="O48" s="2">
        <v>0</v>
      </c>
      <c r="P48" s="2">
        <v>0</v>
      </c>
      <c r="Q48" s="2">
        <v>3</v>
      </c>
      <c r="R48" s="2">
        <v>6119</v>
      </c>
      <c r="S48" s="2">
        <v>0</v>
      </c>
      <c r="T48" s="2">
        <v>11</v>
      </c>
      <c r="U48" s="2">
        <v>0</v>
      </c>
      <c r="V48" s="2">
        <v>0</v>
      </c>
      <c r="W48" s="5">
        <f t="shared" si="0"/>
        <v>68607</v>
      </c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x14ac:dyDescent="0.25">
      <c r="A49" s="11" t="s">
        <v>52</v>
      </c>
      <c r="B49" t="s">
        <v>90</v>
      </c>
      <c r="C49" t="s">
        <v>3</v>
      </c>
      <c r="D49" s="2">
        <v>0</v>
      </c>
      <c r="E49" s="2">
        <v>0</v>
      </c>
      <c r="F49" s="2">
        <v>422</v>
      </c>
      <c r="G49" s="2">
        <v>0</v>
      </c>
      <c r="H49" s="2">
        <v>0</v>
      </c>
      <c r="I49" s="2">
        <v>0</v>
      </c>
      <c r="J49" s="2">
        <v>0</v>
      </c>
      <c r="K49" s="2">
        <v>2318</v>
      </c>
      <c r="L49" s="2">
        <v>75211</v>
      </c>
      <c r="M49" s="2">
        <v>10334</v>
      </c>
      <c r="N49" s="2">
        <v>1108</v>
      </c>
      <c r="O49" s="2">
        <v>0</v>
      </c>
      <c r="P49" s="2">
        <v>69</v>
      </c>
      <c r="Q49" s="2">
        <v>7416</v>
      </c>
      <c r="R49" s="2">
        <v>19479</v>
      </c>
      <c r="S49" s="2">
        <v>186592</v>
      </c>
      <c r="T49" s="2">
        <v>4205</v>
      </c>
      <c r="U49" s="2">
        <v>0</v>
      </c>
      <c r="V49" s="2">
        <v>0</v>
      </c>
      <c r="W49" s="5">
        <f t="shared" si="0"/>
        <v>307154</v>
      </c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x14ac:dyDescent="0.25">
      <c r="A50" s="11" t="s">
        <v>53</v>
      </c>
      <c r="B50" t="s">
        <v>91</v>
      </c>
      <c r="C50" t="s"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5">
        <f t="shared" si="0"/>
        <v>0</v>
      </c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x14ac:dyDescent="0.25">
      <c r="A51" s="11" t="s">
        <v>53</v>
      </c>
      <c r="B51" t="s">
        <v>91</v>
      </c>
      <c r="C51" t="s">
        <v>3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5">
        <f t="shared" si="0"/>
        <v>0</v>
      </c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x14ac:dyDescent="0.25">
      <c r="A52" s="11" t="s">
        <v>26</v>
      </c>
      <c r="B52" t="s">
        <v>92</v>
      </c>
      <c r="C52" t="s">
        <v>1</v>
      </c>
      <c r="D52" s="2">
        <v>0</v>
      </c>
      <c r="E52" s="2">
        <v>1380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1</v>
      </c>
      <c r="N52" s="2">
        <v>2</v>
      </c>
      <c r="O52" s="2">
        <v>0</v>
      </c>
      <c r="P52" s="2">
        <v>0</v>
      </c>
      <c r="Q52" s="2">
        <v>0</v>
      </c>
      <c r="R52" s="2">
        <v>20454</v>
      </c>
      <c r="S52" s="2">
        <v>0</v>
      </c>
      <c r="T52" s="2">
        <v>0</v>
      </c>
      <c r="U52" s="2">
        <v>0</v>
      </c>
      <c r="V52" s="2">
        <v>0</v>
      </c>
      <c r="W52" s="5">
        <f t="shared" si="0"/>
        <v>21837</v>
      </c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x14ac:dyDescent="0.25">
      <c r="A53" s="11" t="s">
        <v>26</v>
      </c>
      <c r="B53" t="s">
        <v>92</v>
      </c>
      <c r="C53" t="s">
        <v>3</v>
      </c>
      <c r="D53" s="2">
        <v>85</v>
      </c>
      <c r="E53" s="2">
        <v>0</v>
      </c>
      <c r="F53" s="2">
        <v>1726</v>
      </c>
      <c r="G53" s="2">
        <v>0</v>
      </c>
      <c r="H53" s="2">
        <v>17057</v>
      </c>
      <c r="I53" s="2">
        <v>1300</v>
      </c>
      <c r="J53" s="2">
        <v>0</v>
      </c>
      <c r="K53" s="2">
        <v>1</v>
      </c>
      <c r="L53" s="2">
        <v>0</v>
      </c>
      <c r="M53" s="2">
        <v>1964</v>
      </c>
      <c r="N53" s="2">
        <v>3</v>
      </c>
      <c r="O53" s="2">
        <v>397</v>
      </c>
      <c r="P53" s="2">
        <v>57</v>
      </c>
      <c r="Q53" s="2">
        <v>18643</v>
      </c>
      <c r="R53" s="2">
        <v>97672</v>
      </c>
      <c r="S53" s="2">
        <v>0</v>
      </c>
      <c r="T53" s="2">
        <v>301</v>
      </c>
      <c r="U53" s="2">
        <v>8</v>
      </c>
      <c r="V53" s="2">
        <v>0</v>
      </c>
      <c r="W53" s="5">
        <f t="shared" si="0"/>
        <v>139214</v>
      </c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x14ac:dyDescent="0.25">
      <c r="C54" s="8" t="s">
        <v>54</v>
      </c>
      <c r="D54" s="5">
        <f t="shared" ref="D54:W54" si="1">D3+D4+D6+D7+D9+D11+D13+D18+D23+D26+D27+D29+D31+D37+D39+D42+D44+D46+D48+D50+D52</f>
        <v>3354</v>
      </c>
      <c r="E54" s="5">
        <f t="shared" si="1"/>
        <v>147299</v>
      </c>
      <c r="F54" s="5">
        <f t="shared" si="1"/>
        <v>2137</v>
      </c>
      <c r="G54" s="5">
        <f t="shared" si="1"/>
        <v>1393</v>
      </c>
      <c r="H54" s="5">
        <f t="shared" si="1"/>
        <v>899</v>
      </c>
      <c r="I54" s="5">
        <f t="shared" si="1"/>
        <v>523</v>
      </c>
      <c r="J54" s="5">
        <f t="shared" si="1"/>
        <v>189034</v>
      </c>
      <c r="K54" s="5">
        <f t="shared" si="1"/>
        <v>11532</v>
      </c>
      <c r="L54" s="5">
        <f t="shared" si="1"/>
        <v>738</v>
      </c>
      <c r="M54" s="5">
        <f t="shared" si="1"/>
        <v>41654</v>
      </c>
      <c r="N54" s="5">
        <f t="shared" si="1"/>
        <v>40024</v>
      </c>
      <c r="O54" s="5">
        <f t="shared" si="1"/>
        <v>375</v>
      </c>
      <c r="P54" s="5">
        <f t="shared" si="1"/>
        <v>958</v>
      </c>
      <c r="Q54" s="5">
        <f t="shared" si="1"/>
        <v>1343</v>
      </c>
      <c r="R54" s="5">
        <f t="shared" si="1"/>
        <v>83210</v>
      </c>
      <c r="S54" s="5">
        <f t="shared" si="1"/>
        <v>3380</v>
      </c>
      <c r="T54" s="5">
        <f t="shared" si="1"/>
        <v>140565</v>
      </c>
      <c r="U54" s="5">
        <f t="shared" si="1"/>
        <v>52</v>
      </c>
      <c r="V54" s="5">
        <f t="shared" si="1"/>
        <v>20781</v>
      </c>
      <c r="W54" s="5">
        <f t="shared" si="1"/>
        <v>689251</v>
      </c>
    </row>
    <row r="55" spans="1:44" x14ac:dyDescent="0.25">
      <c r="C55" s="8" t="s">
        <v>55</v>
      </c>
      <c r="D55" s="5">
        <f t="shared" ref="D55:W55" si="2">D5+D8+D10+D12+D14+D15+D16+D17+D19+D20+D21+D22+D24+D25+D28+D30+D32+D33+D34+D35+D36+D38+D40+D41+D43+D45+D47+D49+D51+D53</f>
        <v>467402</v>
      </c>
      <c r="E55" s="5">
        <f t="shared" si="2"/>
        <v>223145442</v>
      </c>
      <c r="F55" s="5">
        <f t="shared" si="2"/>
        <v>700941</v>
      </c>
      <c r="G55" s="5">
        <f t="shared" si="2"/>
        <v>22748</v>
      </c>
      <c r="H55" s="5">
        <f t="shared" si="2"/>
        <v>1324002</v>
      </c>
      <c r="I55" s="5">
        <f t="shared" si="2"/>
        <v>90492</v>
      </c>
      <c r="J55" s="5">
        <f t="shared" si="2"/>
        <v>39101</v>
      </c>
      <c r="K55" s="5">
        <f t="shared" si="2"/>
        <v>798437</v>
      </c>
      <c r="L55" s="5">
        <f t="shared" si="2"/>
        <v>463787</v>
      </c>
      <c r="M55" s="5">
        <f t="shared" si="2"/>
        <v>1719052</v>
      </c>
      <c r="N55" s="5">
        <f t="shared" si="2"/>
        <v>471675</v>
      </c>
      <c r="O55" s="5">
        <f t="shared" si="2"/>
        <v>138073</v>
      </c>
      <c r="P55" s="5">
        <f t="shared" si="2"/>
        <v>9042039</v>
      </c>
      <c r="Q55" s="5">
        <f t="shared" si="2"/>
        <v>336265</v>
      </c>
      <c r="R55" s="5">
        <f t="shared" si="2"/>
        <v>1873435</v>
      </c>
      <c r="S55" s="5">
        <f t="shared" si="2"/>
        <v>1321961</v>
      </c>
      <c r="T55" s="5">
        <f t="shared" si="2"/>
        <v>2202991</v>
      </c>
      <c r="U55" s="5">
        <f t="shared" si="2"/>
        <v>3225</v>
      </c>
      <c r="V55" s="5">
        <f t="shared" si="2"/>
        <v>4504607</v>
      </c>
      <c r="W55" s="5">
        <f t="shared" si="2"/>
        <v>248665675</v>
      </c>
    </row>
    <row r="56" spans="1:44" x14ac:dyDescent="0.25">
      <c r="C56" s="8" t="s">
        <v>112</v>
      </c>
      <c r="D56" s="5">
        <f t="shared" ref="D56:W56" si="3">SUM(D3:D53)</f>
        <v>470756</v>
      </c>
      <c r="E56" s="6">
        <f t="shared" si="3"/>
        <v>223292741</v>
      </c>
      <c r="F56" s="5">
        <f t="shared" si="3"/>
        <v>703078</v>
      </c>
      <c r="G56" s="5">
        <f t="shared" si="3"/>
        <v>24141</v>
      </c>
      <c r="H56" s="6">
        <f t="shared" si="3"/>
        <v>1324901</v>
      </c>
      <c r="I56" s="5">
        <f t="shared" si="3"/>
        <v>91015</v>
      </c>
      <c r="J56" s="5">
        <f t="shared" si="3"/>
        <v>228135</v>
      </c>
      <c r="K56" s="5">
        <f t="shared" si="3"/>
        <v>809969</v>
      </c>
      <c r="L56" s="5">
        <f t="shared" si="3"/>
        <v>464525</v>
      </c>
      <c r="M56" s="6">
        <f t="shared" si="3"/>
        <v>1760706</v>
      </c>
      <c r="N56" s="5">
        <f t="shared" si="3"/>
        <v>511699</v>
      </c>
      <c r="O56" s="5">
        <f t="shared" si="3"/>
        <v>138448</v>
      </c>
      <c r="P56" s="5">
        <f t="shared" si="3"/>
        <v>9042997</v>
      </c>
      <c r="Q56" s="5">
        <f t="shared" si="3"/>
        <v>337608</v>
      </c>
      <c r="R56" s="5">
        <f t="shared" si="3"/>
        <v>1956645</v>
      </c>
      <c r="S56" s="5">
        <f t="shared" si="3"/>
        <v>1325341</v>
      </c>
      <c r="T56" s="5">
        <f t="shared" si="3"/>
        <v>2343556</v>
      </c>
      <c r="U56" s="5">
        <f t="shared" si="3"/>
        <v>3277</v>
      </c>
      <c r="V56" s="5">
        <f t="shared" si="3"/>
        <v>4525388</v>
      </c>
      <c r="W56" s="7">
        <f t="shared" si="3"/>
        <v>249354926</v>
      </c>
    </row>
    <row r="58" spans="1:44" x14ac:dyDescent="0.25">
      <c r="B58" s="4" t="s">
        <v>56</v>
      </c>
    </row>
    <row r="59" spans="1:44" x14ac:dyDescent="0.25">
      <c r="B59" s="3"/>
      <c r="C59" s="3" t="s">
        <v>57</v>
      </c>
    </row>
    <row r="60" spans="1:44" x14ac:dyDescent="0.25">
      <c r="B60" s="11"/>
      <c r="C60" s="3" t="s">
        <v>58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gener_2012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2020-01-20T09:39:28Z</dcterms:modified>
</cp:coreProperties>
</file>