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gener_2018" sheetId="1" r:id="rId1"/>
  </sheets>
  <definedNames>
    <definedName name="_xlnm._FilterDatabase" localSheetId="0" hidden="1">gener_2018!$A$1:$W$56</definedName>
  </definedNames>
  <calcPr calcId="162913"/>
</workbook>
</file>

<file path=xl/calcChain.xml><?xml version="1.0" encoding="utf-8"?>
<calcChain xmlns="http://schemas.openxmlformats.org/spreadsheetml/2006/main">
  <c r="W56" i="1" l="1"/>
  <c r="W55" i="1"/>
  <c r="V55" i="1"/>
  <c r="U55" i="1"/>
  <c r="T55" i="1"/>
  <c r="S55" i="1"/>
  <c r="R55" i="1"/>
  <c r="Q55" i="1"/>
  <c r="P55" i="1"/>
  <c r="O55" i="1"/>
  <c r="N55" i="1"/>
  <c r="M55" i="1"/>
  <c r="L55" i="1"/>
  <c r="K55" i="1"/>
  <c r="J55" i="1"/>
  <c r="I55" i="1"/>
  <c r="H55" i="1"/>
  <c r="G55" i="1"/>
  <c r="F55" i="1"/>
  <c r="E55" i="1"/>
  <c r="D55" i="1"/>
  <c r="W54" i="1"/>
  <c r="V54" i="1"/>
  <c r="V56" i="1" s="1"/>
  <c r="U54" i="1"/>
  <c r="U56" i="1" s="1"/>
  <c r="T54" i="1"/>
  <c r="T56" i="1" s="1"/>
  <c r="S54" i="1"/>
  <c r="S56" i="1" s="1"/>
  <c r="R54" i="1"/>
  <c r="R56" i="1" s="1"/>
  <c r="Q54" i="1"/>
  <c r="Q56" i="1" s="1"/>
  <c r="P54" i="1"/>
  <c r="P56" i="1" s="1"/>
  <c r="O54" i="1"/>
  <c r="O56" i="1" s="1"/>
  <c r="N54" i="1"/>
  <c r="N56" i="1" s="1"/>
  <c r="M54" i="1"/>
  <c r="M56" i="1" s="1"/>
  <c r="L54" i="1"/>
  <c r="L56" i="1" s="1"/>
  <c r="K54" i="1"/>
  <c r="K56" i="1" s="1"/>
  <c r="J54" i="1"/>
  <c r="J56" i="1" s="1"/>
  <c r="I54" i="1"/>
  <c r="I56" i="1" s="1"/>
  <c r="H54" i="1"/>
  <c r="H56" i="1" s="1"/>
  <c r="G54" i="1"/>
  <c r="G56" i="1" s="1"/>
  <c r="F54" i="1"/>
  <c r="F56" i="1" s="1"/>
  <c r="E54" i="1"/>
  <c r="E56" i="1" s="1"/>
  <c r="D54" i="1"/>
  <c r="D56" i="1" s="1"/>
</calcChain>
</file>

<file path=xl/sharedStrings.xml><?xml version="1.0" encoding="utf-8"?>
<sst xmlns="http://schemas.openxmlformats.org/spreadsheetml/2006/main" count="201" uniqueCount="115">
  <si>
    <t>01.1</t>
  </si>
  <si>
    <t>HAZ</t>
  </si>
  <si>
    <t>01.2</t>
  </si>
  <si>
    <t>NHAZ</t>
  </si>
  <si>
    <t>01.3</t>
  </si>
  <si>
    <t>01.4, 02, 03.1</t>
  </si>
  <si>
    <t>03.2</t>
  </si>
  <si>
    <t>03.3</t>
  </si>
  <si>
    <t>05</t>
  </si>
  <si>
    <t>06.1</t>
  </si>
  <si>
    <t>06.2</t>
  </si>
  <si>
    <t>06.3</t>
  </si>
  <si>
    <t>07.1</t>
  </si>
  <si>
    <t>07.2</t>
  </si>
  <si>
    <t>07.3</t>
  </si>
  <si>
    <t>07.4</t>
  </si>
  <si>
    <t>07.5</t>
  </si>
  <si>
    <t>07.6</t>
  </si>
  <si>
    <t>07.7</t>
  </si>
  <si>
    <t>08 (excl. 08.1, 08.41)</t>
  </si>
  <si>
    <t>08.1</t>
  </si>
  <si>
    <t>08.41</t>
  </si>
  <si>
    <t>09.1</t>
  </si>
  <si>
    <t>09.2</t>
  </si>
  <si>
    <t>09.3</t>
  </si>
  <si>
    <t>12.2, 12.3, 12.5</t>
  </si>
  <si>
    <t>12.8, 13</t>
  </si>
  <si>
    <t>Haz/Nhaz</t>
  </si>
  <si>
    <t>A01-03</t>
  </si>
  <si>
    <t>B04-09</t>
  </si>
  <si>
    <t>C10-C12</t>
  </si>
  <si>
    <t>C13-C15</t>
  </si>
  <si>
    <t>C16</t>
  </si>
  <si>
    <t>C17-C18</t>
  </si>
  <si>
    <t>C19</t>
  </si>
  <si>
    <t>C20-C22</t>
  </si>
  <si>
    <t>C23</t>
  </si>
  <si>
    <t>C24-C25</t>
  </si>
  <si>
    <t>C26-C30</t>
  </si>
  <si>
    <t>C31-C33</t>
  </si>
  <si>
    <t>D35</t>
  </si>
  <si>
    <t>E36, E37, E39</t>
  </si>
  <si>
    <t>E38</t>
  </si>
  <si>
    <t>F41-43</t>
  </si>
  <si>
    <t>G4677</t>
  </si>
  <si>
    <t>G-U (fara G4677)</t>
  </si>
  <si>
    <t>HH</t>
  </si>
  <si>
    <t>10.1</t>
  </si>
  <si>
    <t>10.2</t>
  </si>
  <si>
    <t>10.3</t>
  </si>
  <si>
    <t>11</t>
  </si>
  <si>
    <t>12.1</t>
  </si>
  <si>
    <t>12.4</t>
  </si>
  <si>
    <t>12.6</t>
  </si>
  <si>
    <t>12.7</t>
  </si>
  <si>
    <t>Total</t>
  </si>
  <si>
    <t>Total HAZ</t>
  </si>
  <si>
    <t>Total NHAZ</t>
  </si>
  <si>
    <t>Cod</t>
  </si>
  <si>
    <t>Descriere</t>
  </si>
  <si>
    <t>Solvenți uzați</t>
  </si>
  <si>
    <t>Deșeuri acide, alcaline sau saline</t>
  </si>
  <si>
    <t>Uleiuri uzate</t>
  </si>
  <si>
    <t>Deșeuri chimice</t>
  </si>
  <si>
    <t>Nămoluri din efluenți industriali</t>
  </si>
  <si>
    <t>Nămoluri și deșeuri lichide provenite din tratarea deșeurilor</t>
  </si>
  <si>
    <t>Deșeuri medicale și biologice</t>
  </si>
  <si>
    <t>Deșeuri metalice, feroase</t>
  </si>
  <si>
    <t>Deșeuri metalice, neferoase</t>
  </si>
  <si>
    <t>Deșeuri metalice, feroase și neferoase amestecate</t>
  </si>
  <si>
    <t>Deșeuri de sticlă</t>
  </si>
  <si>
    <t>Deșeuri de hârtie și carton</t>
  </si>
  <si>
    <t>Deșeuri de cauciuc</t>
  </si>
  <si>
    <t>Deșeuri de material plastic</t>
  </si>
  <si>
    <t>Deșeuri de lemn</t>
  </si>
  <si>
    <t>Deșeuri textile</t>
  </si>
  <si>
    <t>Deșeuri ce conțin PCB</t>
  </si>
  <si>
    <t>Echipamente casate (exclusiv vehicule scoase din circulație, deșeuri de baterii și acumulatori)</t>
  </si>
  <si>
    <t>Vehicule scoase din circulație</t>
  </si>
  <si>
    <t>Deșeuri de baterii și acumulatori</t>
  </si>
  <si>
    <t>Deșeuri animale și deșeuri alimentare amestecate</t>
  </si>
  <si>
    <t>Deșeuri vegetale</t>
  </si>
  <si>
    <t>Excremente, urină și gunoi de grajd de la animale</t>
  </si>
  <si>
    <t>Deșeuri menajere și deșeuri similare</t>
  </si>
  <si>
    <t>Materiale amestecate și materiale nediferențiate</t>
  </si>
  <si>
    <t>Reziduuri de sortare</t>
  </si>
  <si>
    <t>Nămoluri comune</t>
  </si>
  <si>
    <t>Deșeuri minerale de la construcții și demolări</t>
  </si>
  <si>
    <t>Alte deșeuri minerale</t>
  </si>
  <si>
    <t>Reziduuri de combustie</t>
  </si>
  <si>
    <t>Soluri</t>
  </si>
  <si>
    <t>Nămoluri de dragare</t>
  </si>
  <si>
    <t>Deșeuri minerale provenite din tratarea deșeurilor și deșeuri stabilizate</t>
  </si>
  <si>
    <t>HAZ - periculos</t>
  </si>
  <si>
    <t>NHAZ - nepericulos</t>
  </si>
  <si>
    <t>Agricultură, silvicultură și pescuit</t>
  </si>
  <si>
    <t>Industria extractivă</t>
  </si>
  <si>
    <t>Industria alimentară, fabricarea băuturilor și a produselor din tutun</t>
  </si>
  <si>
    <t>Fabricarea produselor textile, articolelor de îmbrăcăminte, articolelor de marochinărie și încălțăminte</t>
  </si>
  <si>
    <t>Prelucrarea lemnului și a produselor din lemn și plută, cu excepția mobilei; fabricarea articolelor din paie și din alte materiale vegetale împletite</t>
  </si>
  <si>
    <t>Fabricarea hârtiei și a produselor din hârtie, tipărirea și reproducerea pe suporți a înregistrărilor</t>
  </si>
  <si>
    <t>Fabricarea produselor de cocserie și a produselor obținute din prelucrarea țițeiului</t>
  </si>
  <si>
    <t>Fabricarea substanțelor chimice; fabricarea produselor farmaceutice de bază și a preparatelor farmaceutice; fabricarea produselor din cauciuc și mase plastice</t>
  </si>
  <si>
    <t>Fabricarea altor produse din minerale nemetalice</t>
  </si>
  <si>
    <t>Industria metalurgică; industria construcțiilor metalice și a produselor din metal, exclusiv mașini, utilaje și instalații</t>
  </si>
  <si>
    <t>Fabricarea calculatoarelor și a produselor electronice și optice; fabricarea echipamentelor electrice; fabricarea de mașini, utilaje și echipamente n.c.a.; fabricarea autovehiculelor de transport rutier, a remorcilor și semiremorcilor; fabricarea altor mijloace de transport</t>
  </si>
  <si>
    <t>Fabricarea de mobilă; alte activități industriale n.c.a.; repararea și instalarea mașinilor și echipamentelor</t>
  </si>
  <si>
    <t>Producția și furnizarea de energie electrică și termică, gaze, apă caldă și aer condiționat</t>
  </si>
  <si>
    <t>Captarea, tratarea și distribuția apei; colectarea și epurarea apelor uzate; activități și servicii de decontaminare</t>
  </si>
  <si>
    <t>Colectarea, tratarea și eliminarea deșeurilor; activități de recuperare a materialelor reciclabile</t>
  </si>
  <si>
    <t>Construcții</t>
  </si>
  <si>
    <t>Toate celelalte activități de servicii prevăzute în ORDIN Nr. 337 din 20 aprilie 2007
privind actualizarea Clasificării activităţilor din economia naţională - CAEN</t>
  </si>
  <si>
    <t xml:space="preserve">Vânzări cu ridicata de deșeuri și resturi </t>
  </si>
  <si>
    <t>Deșeuri produse de gospodării</t>
  </si>
  <si>
    <t>Legenda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</si>
</sst>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2060"/>
      <name val="Calibri"/>
      <family val="2"/>
      <scheme val="minor"/>
    </font>
    <font>
      <b/>
      <sz val="11"/>
      <color rgb="FFC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0" fillId="0" borderId="0" xfId="0" applyAlignment="1">
      <alignment vertical="top"/>
    </xf>
    <xf numFmtId="0" fontId="2" fillId="0" borderId="0" xfId="0" applyFont="1"/>
    <xf numFmtId="0" fontId="1" fillId="0" borderId="0" xfId="0" applyFont="1" applyAlignment="1">
      <alignment vertical="top"/>
    </xf>
    <xf numFmtId="0" fontId="0" fillId="0" borderId="0" xfId="0" applyAlignment="1">
      <alignment vertical="top" wrapText="1"/>
    </xf>
    <xf numFmtId="0" fontId="0" fillId="2" borderId="0" xfId="0" applyFill="1"/>
    <xf numFmtId="0" fontId="1" fillId="2" borderId="0" xfId="0" applyFont="1" applyFill="1"/>
    <xf numFmtId="0" fontId="3" fillId="0" borderId="0" xfId="0" applyFont="1"/>
    <xf numFmtId="0" fontId="0" fillId="0" borderId="0" xfId="0" applyFill="1" applyAlignment="1">
      <alignment vertical="top" wrapText="1"/>
    </xf>
    <xf numFmtId="0" fontId="0" fillId="2" borderId="0" xfId="0" applyFill="1" applyAlignment="1">
      <alignment vertical="top"/>
    </xf>
    <xf numFmtId="0" fontId="0" fillId="2" borderId="0" xfId="0" applyFont="1" applyFill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61"/>
  <sheetViews>
    <sheetView tabSelected="1" topLeftCell="A22" zoomScale="106" zoomScaleNormal="106" workbookViewId="0">
      <selection activeCell="U52" sqref="U52"/>
    </sheetView>
  </sheetViews>
  <sheetFormatPr defaultRowHeight="15" x14ac:dyDescent="0.25"/>
  <cols>
    <col min="1" max="1" width="9.140625" style="1"/>
    <col min="2" max="2" width="13.140625" bestFit="1" customWidth="1"/>
    <col min="4" max="4" width="8.140625" customWidth="1"/>
    <col min="5" max="5" width="12.7109375" customWidth="1"/>
    <col min="6" max="6" width="12.28515625" customWidth="1"/>
    <col min="7" max="7" width="9.42578125" customWidth="1"/>
    <col min="8" max="8" width="10.42578125" customWidth="1"/>
    <col min="9" max="9" width="10.28515625" customWidth="1"/>
    <col min="10" max="10" width="10" customWidth="1"/>
    <col min="11" max="11" width="10.140625" customWidth="1"/>
    <col min="12" max="12" width="9.42578125" customWidth="1"/>
    <col min="13" max="13" width="11" customWidth="1"/>
    <col min="14" max="14" width="10.140625" customWidth="1"/>
    <col min="15" max="15" width="9.42578125" customWidth="1"/>
    <col min="16" max="16" width="10" customWidth="1"/>
    <col min="17" max="17" width="10.5703125" customWidth="1"/>
    <col min="18" max="18" width="11.42578125" customWidth="1"/>
    <col min="19" max="19" width="10.42578125" customWidth="1"/>
    <col min="20" max="20" width="9.5703125" customWidth="1"/>
    <col min="21" max="21" width="10.5703125" customWidth="1"/>
    <col min="22" max="22" width="10.42578125" customWidth="1"/>
    <col min="23" max="23" width="14.42578125" customWidth="1"/>
  </cols>
  <sheetData>
    <row r="1" spans="1:24" s="1" customFormat="1" x14ac:dyDescent="0.25">
      <c r="A1" s="1" t="s">
        <v>58</v>
      </c>
      <c r="B1" s="1" t="s">
        <v>59</v>
      </c>
      <c r="C1" s="1" t="s">
        <v>27</v>
      </c>
      <c r="D1" s="1" t="s">
        <v>28</v>
      </c>
      <c r="E1" s="1" t="s">
        <v>29</v>
      </c>
      <c r="F1" s="1" t="s">
        <v>30</v>
      </c>
      <c r="G1" s="1" t="s">
        <v>31</v>
      </c>
      <c r="H1" s="1" t="s">
        <v>32</v>
      </c>
      <c r="I1" s="1" t="s">
        <v>33</v>
      </c>
      <c r="J1" s="1" t="s">
        <v>34</v>
      </c>
      <c r="K1" s="1" t="s">
        <v>35</v>
      </c>
      <c r="L1" s="1" t="s">
        <v>36</v>
      </c>
      <c r="M1" s="1" t="s">
        <v>37</v>
      </c>
      <c r="N1" s="1" t="s">
        <v>38</v>
      </c>
      <c r="O1" s="1" t="s">
        <v>39</v>
      </c>
      <c r="P1" s="1" t="s">
        <v>40</v>
      </c>
      <c r="Q1" s="1" t="s">
        <v>41</v>
      </c>
      <c r="R1" s="1" t="s">
        <v>42</v>
      </c>
      <c r="S1" s="1" t="s">
        <v>43</v>
      </c>
      <c r="T1" s="1" t="s">
        <v>44</v>
      </c>
      <c r="U1" s="1" t="s">
        <v>45</v>
      </c>
      <c r="V1" s="1" t="s">
        <v>46</v>
      </c>
      <c r="W1" s="7" t="s">
        <v>55</v>
      </c>
    </row>
    <row r="2" spans="1:24" s="2" customFormat="1" ht="104.25" customHeight="1" x14ac:dyDescent="0.25">
      <c r="A2" s="4"/>
      <c r="D2" s="5" t="s">
        <v>95</v>
      </c>
      <c r="E2" s="5" t="s">
        <v>96</v>
      </c>
      <c r="F2" s="5" t="s">
        <v>97</v>
      </c>
      <c r="G2" s="5" t="s">
        <v>98</v>
      </c>
      <c r="H2" s="5" t="s">
        <v>99</v>
      </c>
      <c r="I2" s="5" t="s">
        <v>100</v>
      </c>
      <c r="J2" s="5" t="s">
        <v>101</v>
      </c>
      <c r="K2" s="5" t="s">
        <v>102</v>
      </c>
      <c r="L2" s="5" t="s">
        <v>103</v>
      </c>
      <c r="M2" s="5" t="s">
        <v>104</v>
      </c>
      <c r="N2" s="5" t="s">
        <v>105</v>
      </c>
      <c r="O2" s="5" t="s">
        <v>106</v>
      </c>
      <c r="P2" s="5" t="s">
        <v>107</v>
      </c>
      <c r="Q2" s="5" t="s">
        <v>108</v>
      </c>
      <c r="R2" s="5" t="s">
        <v>109</v>
      </c>
      <c r="S2" s="5" t="s">
        <v>110</v>
      </c>
      <c r="T2" s="5" t="s">
        <v>111</v>
      </c>
      <c r="U2" s="5" t="s">
        <v>112</v>
      </c>
      <c r="V2" s="9" t="s">
        <v>113</v>
      </c>
      <c r="W2" s="10"/>
      <c r="X2" s="5"/>
    </row>
    <row r="3" spans="1:24" ht="17.25" customHeight="1" x14ac:dyDescent="0.25">
      <c r="A3" s="1" t="s">
        <v>0</v>
      </c>
      <c r="B3" t="s">
        <v>60</v>
      </c>
      <c r="C3" t="s">
        <v>1</v>
      </c>
      <c r="D3">
        <v>0</v>
      </c>
      <c r="E3">
        <v>3</v>
      </c>
      <c r="F3">
        <v>1</v>
      </c>
      <c r="G3">
        <v>55</v>
      </c>
      <c r="H3">
        <v>1</v>
      </c>
      <c r="I3">
        <v>111</v>
      </c>
      <c r="J3">
        <v>0</v>
      </c>
      <c r="K3">
        <v>382</v>
      </c>
      <c r="L3">
        <v>0</v>
      </c>
      <c r="M3">
        <v>36</v>
      </c>
      <c r="N3">
        <v>916</v>
      </c>
      <c r="O3">
        <v>27</v>
      </c>
      <c r="P3">
        <v>0</v>
      </c>
      <c r="Q3">
        <v>0</v>
      </c>
      <c r="R3">
        <v>110</v>
      </c>
      <c r="S3">
        <v>0</v>
      </c>
      <c r="T3">
        <v>11</v>
      </c>
      <c r="U3">
        <v>0</v>
      </c>
      <c r="V3">
        <v>0</v>
      </c>
      <c r="W3" s="6">
        <v>1653</v>
      </c>
    </row>
    <row r="4" spans="1:24" ht="18.75" customHeight="1" x14ac:dyDescent="0.25">
      <c r="A4" s="1" t="s">
        <v>2</v>
      </c>
      <c r="B4" t="s">
        <v>61</v>
      </c>
      <c r="C4" t="s">
        <v>1</v>
      </c>
      <c r="D4">
        <v>0</v>
      </c>
      <c r="E4">
        <v>59</v>
      </c>
      <c r="F4">
        <v>1</v>
      </c>
      <c r="G4">
        <v>31</v>
      </c>
      <c r="H4">
        <v>1</v>
      </c>
      <c r="I4">
        <v>60</v>
      </c>
      <c r="J4">
        <v>1486</v>
      </c>
      <c r="K4">
        <v>120</v>
      </c>
      <c r="L4">
        <v>6</v>
      </c>
      <c r="M4">
        <v>20784</v>
      </c>
      <c r="N4">
        <v>2625</v>
      </c>
      <c r="O4">
        <v>135</v>
      </c>
      <c r="P4">
        <v>1</v>
      </c>
      <c r="Q4">
        <v>0</v>
      </c>
      <c r="R4">
        <v>1</v>
      </c>
      <c r="S4">
        <v>3</v>
      </c>
      <c r="T4">
        <v>15</v>
      </c>
      <c r="U4">
        <v>0</v>
      </c>
      <c r="V4">
        <v>0</v>
      </c>
      <c r="W4" s="6">
        <v>25328</v>
      </c>
    </row>
    <row r="5" spans="1:24" ht="17.25" customHeight="1" x14ac:dyDescent="0.25">
      <c r="A5" s="1" t="s">
        <v>2</v>
      </c>
      <c r="B5" t="s">
        <v>61</v>
      </c>
      <c r="C5" t="s">
        <v>3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49</v>
      </c>
      <c r="K5">
        <v>600757</v>
      </c>
      <c r="L5">
        <v>0</v>
      </c>
      <c r="M5">
        <v>418</v>
      </c>
      <c r="N5">
        <v>312</v>
      </c>
      <c r="O5">
        <v>0</v>
      </c>
      <c r="P5">
        <v>0</v>
      </c>
      <c r="Q5">
        <v>7</v>
      </c>
      <c r="R5">
        <v>0</v>
      </c>
      <c r="S5">
        <v>0</v>
      </c>
      <c r="T5">
        <v>6</v>
      </c>
      <c r="U5">
        <v>5</v>
      </c>
      <c r="V5">
        <v>0</v>
      </c>
      <c r="W5" s="6">
        <v>601554</v>
      </c>
    </row>
    <row r="6" spans="1:24" ht="18" customHeight="1" x14ac:dyDescent="0.25">
      <c r="A6" s="1" t="s">
        <v>4</v>
      </c>
      <c r="B6" t="s">
        <v>62</v>
      </c>
      <c r="C6" t="s">
        <v>1</v>
      </c>
      <c r="D6">
        <v>9829</v>
      </c>
      <c r="E6">
        <v>9781</v>
      </c>
      <c r="F6">
        <v>70</v>
      </c>
      <c r="G6">
        <v>1014</v>
      </c>
      <c r="H6">
        <v>169</v>
      </c>
      <c r="I6">
        <v>15</v>
      </c>
      <c r="J6">
        <v>7051</v>
      </c>
      <c r="K6">
        <v>624</v>
      </c>
      <c r="L6">
        <v>209</v>
      </c>
      <c r="M6">
        <v>6982</v>
      </c>
      <c r="N6">
        <v>12327</v>
      </c>
      <c r="O6">
        <v>72</v>
      </c>
      <c r="P6">
        <v>1423</v>
      </c>
      <c r="Q6">
        <v>10</v>
      </c>
      <c r="R6">
        <v>301</v>
      </c>
      <c r="S6">
        <v>1008</v>
      </c>
      <c r="T6">
        <v>5381</v>
      </c>
      <c r="U6">
        <v>175</v>
      </c>
      <c r="V6">
        <v>0</v>
      </c>
      <c r="W6" s="6">
        <v>56441</v>
      </c>
    </row>
    <row r="7" spans="1:24" ht="17.25" customHeight="1" x14ac:dyDescent="0.25">
      <c r="A7" s="1" t="s">
        <v>5</v>
      </c>
      <c r="B7" t="s">
        <v>63</v>
      </c>
      <c r="C7" t="s">
        <v>1</v>
      </c>
      <c r="D7">
        <v>0</v>
      </c>
      <c r="E7">
        <v>10375</v>
      </c>
      <c r="F7">
        <v>3174</v>
      </c>
      <c r="G7">
        <v>881</v>
      </c>
      <c r="H7">
        <v>797</v>
      </c>
      <c r="I7">
        <v>1078</v>
      </c>
      <c r="J7">
        <v>1081</v>
      </c>
      <c r="K7">
        <v>15465</v>
      </c>
      <c r="L7">
        <v>284</v>
      </c>
      <c r="M7">
        <v>5023</v>
      </c>
      <c r="N7">
        <v>15565</v>
      </c>
      <c r="O7">
        <v>1056</v>
      </c>
      <c r="P7">
        <v>355</v>
      </c>
      <c r="Q7">
        <v>136</v>
      </c>
      <c r="R7">
        <v>433</v>
      </c>
      <c r="S7">
        <v>72</v>
      </c>
      <c r="T7">
        <v>9758</v>
      </c>
      <c r="U7">
        <v>4</v>
      </c>
      <c r="V7">
        <v>0</v>
      </c>
      <c r="W7" s="6">
        <v>65537</v>
      </c>
    </row>
    <row r="8" spans="1:24" ht="20.25" customHeight="1" x14ac:dyDescent="0.25">
      <c r="A8" s="1" t="s">
        <v>5</v>
      </c>
      <c r="B8" t="s">
        <v>63</v>
      </c>
      <c r="C8" t="s">
        <v>3</v>
      </c>
      <c r="D8">
        <v>0</v>
      </c>
      <c r="E8">
        <v>483</v>
      </c>
      <c r="F8">
        <v>343</v>
      </c>
      <c r="G8">
        <v>388</v>
      </c>
      <c r="H8">
        <v>1371</v>
      </c>
      <c r="I8">
        <v>288</v>
      </c>
      <c r="J8">
        <v>2049</v>
      </c>
      <c r="K8">
        <v>3056</v>
      </c>
      <c r="L8">
        <v>121</v>
      </c>
      <c r="M8">
        <v>1061</v>
      </c>
      <c r="N8">
        <v>1301</v>
      </c>
      <c r="O8">
        <v>138</v>
      </c>
      <c r="P8">
        <v>1537</v>
      </c>
      <c r="Q8">
        <v>1089</v>
      </c>
      <c r="R8">
        <v>24</v>
      </c>
      <c r="S8">
        <v>6</v>
      </c>
      <c r="T8">
        <v>2009</v>
      </c>
      <c r="U8">
        <v>3</v>
      </c>
      <c r="V8">
        <v>0</v>
      </c>
      <c r="W8" s="6">
        <v>15267</v>
      </c>
    </row>
    <row r="9" spans="1:24" ht="17.25" customHeight="1" x14ac:dyDescent="0.25">
      <c r="A9" s="1" t="s">
        <v>6</v>
      </c>
      <c r="B9" t="s">
        <v>64</v>
      </c>
      <c r="C9" t="s">
        <v>1</v>
      </c>
      <c r="D9">
        <v>0</v>
      </c>
      <c r="E9">
        <v>16473</v>
      </c>
      <c r="F9">
        <v>32</v>
      </c>
      <c r="G9">
        <v>114</v>
      </c>
      <c r="H9">
        <v>58</v>
      </c>
      <c r="I9">
        <v>37</v>
      </c>
      <c r="J9">
        <v>15534</v>
      </c>
      <c r="K9">
        <v>1305</v>
      </c>
      <c r="L9">
        <v>171</v>
      </c>
      <c r="M9">
        <v>5796</v>
      </c>
      <c r="N9">
        <v>17983</v>
      </c>
      <c r="O9">
        <v>315</v>
      </c>
      <c r="P9">
        <v>102</v>
      </c>
      <c r="Q9">
        <v>3018</v>
      </c>
      <c r="R9">
        <v>320</v>
      </c>
      <c r="S9">
        <v>0</v>
      </c>
      <c r="T9">
        <v>2962</v>
      </c>
      <c r="U9">
        <v>46</v>
      </c>
      <c r="V9">
        <v>0</v>
      </c>
      <c r="W9" s="6">
        <v>64266</v>
      </c>
    </row>
    <row r="10" spans="1:24" x14ac:dyDescent="0.25">
      <c r="A10" s="1" t="s">
        <v>6</v>
      </c>
      <c r="B10" t="s">
        <v>64</v>
      </c>
      <c r="C10" t="s">
        <v>3</v>
      </c>
      <c r="D10">
        <v>0</v>
      </c>
      <c r="E10">
        <v>27</v>
      </c>
      <c r="F10">
        <v>10714</v>
      </c>
      <c r="G10">
        <v>1282</v>
      </c>
      <c r="H10">
        <v>215</v>
      </c>
      <c r="I10">
        <v>44935</v>
      </c>
      <c r="J10">
        <v>446</v>
      </c>
      <c r="K10">
        <v>13054</v>
      </c>
      <c r="L10">
        <v>5809</v>
      </c>
      <c r="M10">
        <v>8852</v>
      </c>
      <c r="N10">
        <v>5600</v>
      </c>
      <c r="O10">
        <v>56</v>
      </c>
      <c r="P10">
        <v>459</v>
      </c>
      <c r="Q10">
        <v>14</v>
      </c>
      <c r="R10">
        <v>7122</v>
      </c>
      <c r="S10">
        <v>89</v>
      </c>
      <c r="T10">
        <v>860</v>
      </c>
      <c r="U10">
        <v>99</v>
      </c>
      <c r="V10">
        <v>0</v>
      </c>
      <c r="W10" s="6">
        <v>99633</v>
      </c>
    </row>
    <row r="11" spans="1:24" x14ac:dyDescent="0.25">
      <c r="A11" s="1" t="s">
        <v>7</v>
      </c>
      <c r="B11" t="s">
        <v>65</v>
      </c>
      <c r="C11" t="s">
        <v>1</v>
      </c>
      <c r="D11">
        <v>0</v>
      </c>
      <c r="E11">
        <v>0</v>
      </c>
      <c r="F11">
        <v>14</v>
      </c>
      <c r="G11">
        <v>0</v>
      </c>
      <c r="H11">
        <v>0</v>
      </c>
      <c r="I11">
        <v>33</v>
      </c>
      <c r="J11">
        <v>0</v>
      </c>
      <c r="K11">
        <v>105</v>
      </c>
      <c r="L11">
        <v>0</v>
      </c>
      <c r="M11">
        <v>14</v>
      </c>
      <c r="N11">
        <v>543</v>
      </c>
      <c r="O11">
        <v>327</v>
      </c>
      <c r="P11">
        <v>0</v>
      </c>
      <c r="Q11">
        <v>2471</v>
      </c>
      <c r="R11">
        <v>1877</v>
      </c>
      <c r="S11">
        <v>0</v>
      </c>
      <c r="T11">
        <v>5709</v>
      </c>
      <c r="U11">
        <v>0</v>
      </c>
      <c r="V11">
        <v>0</v>
      </c>
      <c r="W11" s="6">
        <v>11093</v>
      </c>
    </row>
    <row r="12" spans="1:24" x14ac:dyDescent="0.25">
      <c r="A12" s="1" t="s">
        <v>7</v>
      </c>
      <c r="B12" t="s">
        <v>65</v>
      </c>
      <c r="C12" t="s">
        <v>3</v>
      </c>
      <c r="D12">
        <v>0</v>
      </c>
      <c r="E12">
        <v>103</v>
      </c>
      <c r="F12">
        <v>3648</v>
      </c>
      <c r="G12">
        <v>0</v>
      </c>
      <c r="H12">
        <v>0</v>
      </c>
      <c r="I12">
        <v>126</v>
      </c>
      <c r="J12">
        <v>0</v>
      </c>
      <c r="K12">
        <v>2064</v>
      </c>
      <c r="L12">
        <v>21</v>
      </c>
      <c r="M12">
        <v>3125</v>
      </c>
      <c r="N12">
        <v>14</v>
      </c>
      <c r="O12">
        <v>0</v>
      </c>
      <c r="P12">
        <v>34622</v>
      </c>
      <c r="Q12">
        <v>278</v>
      </c>
      <c r="R12">
        <v>0</v>
      </c>
      <c r="S12">
        <v>4</v>
      </c>
      <c r="T12">
        <v>128</v>
      </c>
      <c r="U12">
        <v>0</v>
      </c>
      <c r="V12">
        <v>0</v>
      </c>
      <c r="W12" s="6">
        <v>44133</v>
      </c>
    </row>
    <row r="13" spans="1:24" x14ac:dyDescent="0.25">
      <c r="A13" s="1" t="s">
        <v>8</v>
      </c>
      <c r="B13" t="s">
        <v>66</v>
      </c>
      <c r="C13" t="s">
        <v>1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13059</v>
      </c>
      <c r="U13">
        <v>0</v>
      </c>
      <c r="V13">
        <v>0</v>
      </c>
      <c r="W13" s="6">
        <v>13059</v>
      </c>
    </row>
    <row r="14" spans="1:24" x14ac:dyDescent="0.25">
      <c r="A14" s="1" t="s">
        <v>8</v>
      </c>
      <c r="B14" t="s">
        <v>66</v>
      </c>
      <c r="C14" t="s">
        <v>3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8431</v>
      </c>
      <c r="U14">
        <v>0</v>
      </c>
      <c r="V14">
        <v>0</v>
      </c>
      <c r="W14" s="6">
        <v>8431</v>
      </c>
    </row>
    <row r="15" spans="1:24" x14ac:dyDescent="0.25">
      <c r="A15" s="1" t="s">
        <v>9</v>
      </c>
      <c r="B15" t="s">
        <v>67</v>
      </c>
      <c r="C15" t="s">
        <v>3</v>
      </c>
      <c r="D15">
        <v>0</v>
      </c>
      <c r="E15">
        <v>17928</v>
      </c>
      <c r="F15">
        <v>4616</v>
      </c>
      <c r="G15">
        <v>2030</v>
      </c>
      <c r="H15">
        <v>6631</v>
      </c>
      <c r="I15">
        <v>1963</v>
      </c>
      <c r="J15">
        <v>7392</v>
      </c>
      <c r="K15">
        <v>8921</v>
      </c>
      <c r="L15">
        <v>14044</v>
      </c>
      <c r="M15">
        <v>668274</v>
      </c>
      <c r="N15">
        <v>544880</v>
      </c>
      <c r="O15">
        <v>2033</v>
      </c>
      <c r="P15">
        <v>7441</v>
      </c>
      <c r="Q15">
        <v>965</v>
      </c>
      <c r="R15">
        <v>574950</v>
      </c>
      <c r="S15">
        <v>5951</v>
      </c>
      <c r="T15">
        <v>21573</v>
      </c>
      <c r="U15">
        <v>9359</v>
      </c>
      <c r="V15">
        <v>20</v>
      </c>
      <c r="W15" s="6">
        <v>1898971</v>
      </c>
    </row>
    <row r="16" spans="1:24" ht="21.75" customHeight="1" x14ac:dyDescent="0.25">
      <c r="A16" s="1" t="s">
        <v>10</v>
      </c>
      <c r="B16" t="s">
        <v>68</v>
      </c>
      <c r="C16" t="s">
        <v>3</v>
      </c>
      <c r="D16">
        <v>0</v>
      </c>
      <c r="E16">
        <v>52</v>
      </c>
      <c r="F16">
        <v>39</v>
      </c>
      <c r="G16">
        <v>65</v>
      </c>
      <c r="H16">
        <v>31</v>
      </c>
      <c r="I16">
        <v>298</v>
      </c>
      <c r="J16">
        <v>84</v>
      </c>
      <c r="K16">
        <v>231</v>
      </c>
      <c r="L16">
        <v>40</v>
      </c>
      <c r="M16">
        <v>33738</v>
      </c>
      <c r="N16">
        <v>16496</v>
      </c>
      <c r="O16">
        <v>331</v>
      </c>
      <c r="P16">
        <v>870</v>
      </c>
      <c r="Q16">
        <v>31</v>
      </c>
      <c r="R16">
        <v>18424</v>
      </c>
      <c r="S16">
        <v>60</v>
      </c>
      <c r="T16">
        <v>1165</v>
      </c>
      <c r="U16">
        <v>181</v>
      </c>
      <c r="V16">
        <v>0</v>
      </c>
      <c r="W16" s="6">
        <v>72136</v>
      </c>
    </row>
    <row r="17" spans="1:23" ht="17.25" customHeight="1" x14ac:dyDescent="0.25">
      <c r="A17" s="1" t="s">
        <v>11</v>
      </c>
      <c r="B17" t="s">
        <v>69</v>
      </c>
      <c r="C17" t="s">
        <v>3</v>
      </c>
      <c r="D17">
        <v>2721</v>
      </c>
      <c r="E17">
        <v>1302</v>
      </c>
      <c r="F17">
        <v>2852</v>
      </c>
      <c r="G17">
        <v>531</v>
      </c>
      <c r="H17">
        <v>381</v>
      </c>
      <c r="I17">
        <v>742</v>
      </c>
      <c r="J17">
        <v>264</v>
      </c>
      <c r="K17">
        <v>2565</v>
      </c>
      <c r="L17">
        <v>1329</v>
      </c>
      <c r="M17">
        <v>28294</v>
      </c>
      <c r="N17">
        <v>14922</v>
      </c>
      <c r="O17">
        <v>417</v>
      </c>
      <c r="P17">
        <v>748</v>
      </c>
      <c r="Q17">
        <v>17</v>
      </c>
      <c r="R17">
        <v>42250</v>
      </c>
      <c r="S17">
        <v>440</v>
      </c>
      <c r="T17">
        <v>6265</v>
      </c>
      <c r="U17">
        <v>2</v>
      </c>
      <c r="V17">
        <v>77161</v>
      </c>
      <c r="W17" s="6">
        <v>183203</v>
      </c>
    </row>
    <row r="18" spans="1:23" ht="16.5" customHeight="1" x14ac:dyDescent="0.25">
      <c r="A18" s="1" t="s">
        <v>12</v>
      </c>
      <c r="B18" t="s">
        <v>70</v>
      </c>
      <c r="C18" t="s">
        <v>1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 s="6">
        <v>0</v>
      </c>
    </row>
    <row r="19" spans="1:23" ht="17.25" customHeight="1" x14ac:dyDescent="0.25">
      <c r="A19" s="1" t="s">
        <v>12</v>
      </c>
      <c r="B19" t="s">
        <v>70</v>
      </c>
      <c r="C19" t="s">
        <v>3</v>
      </c>
      <c r="D19">
        <v>0</v>
      </c>
      <c r="E19">
        <v>0</v>
      </c>
      <c r="F19">
        <v>9533</v>
      </c>
      <c r="G19">
        <v>6</v>
      </c>
      <c r="H19">
        <v>60</v>
      </c>
      <c r="I19">
        <v>4</v>
      </c>
      <c r="J19">
        <v>9</v>
      </c>
      <c r="K19">
        <v>2855</v>
      </c>
      <c r="L19">
        <v>127177</v>
      </c>
      <c r="M19">
        <v>289</v>
      </c>
      <c r="N19">
        <v>329</v>
      </c>
      <c r="O19">
        <v>195</v>
      </c>
      <c r="P19">
        <v>326</v>
      </c>
      <c r="Q19">
        <v>0</v>
      </c>
      <c r="R19">
        <v>71036</v>
      </c>
      <c r="S19">
        <v>108</v>
      </c>
      <c r="T19">
        <v>26998</v>
      </c>
      <c r="U19">
        <v>3</v>
      </c>
      <c r="V19">
        <v>44583</v>
      </c>
      <c r="W19" s="6">
        <v>283511</v>
      </c>
    </row>
    <row r="20" spans="1:23" ht="21" customHeight="1" x14ac:dyDescent="0.25">
      <c r="A20" s="1" t="s">
        <v>13</v>
      </c>
      <c r="B20" t="s">
        <v>71</v>
      </c>
      <c r="C20" t="s">
        <v>3</v>
      </c>
      <c r="D20">
        <v>0</v>
      </c>
      <c r="E20">
        <v>106</v>
      </c>
      <c r="F20">
        <v>22855</v>
      </c>
      <c r="G20">
        <v>11430</v>
      </c>
      <c r="H20">
        <v>1203</v>
      </c>
      <c r="I20">
        <v>41274</v>
      </c>
      <c r="J20">
        <v>145</v>
      </c>
      <c r="K20">
        <v>17479</v>
      </c>
      <c r="L20">
        <v>3106</v>
      </c>
      <c r="M20">
        <v>4761</v>
      </c>
      <c r="N20">
        <v>52648</v>
      </c>
      <c r="O20">
        <v>3500</v>
      </c>
      <c r="P20">
        <v>270</v>
      </c>
      <c r="Q20">
        <v>123</v>
      </c>
      <c r="R20">
        <v>242559</v>
      </c>
      <c r="S20">
        <v>2301</v>
      </c>
      <c r="T20">
        <v>123771</v>
      </c>
      <c r="U20">
        <v>263</v>
      </c>
      <c r="V20">
        <v>125652</v>
      </c>
      <c r="W20" s="6">
        <v>653446</v>
      </c>
    </row>
    <row r="21" spans="1:23" ht="20.25" customHeight="1" x14ac:dyDescent="0.25">
      <c r="A21" s="1" t="s">
        <v>14</v>
      </c>
      <c r="B21" t="s">
        <v>72</v>
      </c>
      <c r="C21" t="s">
        <v>3</v>
      </c>
      <c r="D21">
        <v>8362</v>
      </c>
      <c r="E21">
        <v>128</v>
      </c>
      <c r="F21">
        <v>127</v>
      </c>
      <c r="G21">
        <v>2</v>
      </c>
      <c r="H21">
        <v>142</v>
      </c>
      <c r="I21">
        <v>12</v>
      </c>
      <c r="J21">
        <v>3</v>
      </c>
      <c r="K21">
        <v>2259</v>
      </c>
      <c r="L21">
        <v>84</v>
      </c>
      <c r="M21">
        <v>264</v>
      </c>
      <c r="N21">
        <v>91</v>
      </c>
      <c r="O21">
        <v>37</v>
      </c>
      <c r="P21">
        <v>9</v>
      </c>
      <c r="Q21">
        <v>13</v>
      </c>
      <c r="R21">
        <v>70112</v>
      </c>
      <c r="S21">
        <v>215</v>
      </c>
      <c r="T21">
        <v>8539</v>
      </c>
      <c r="U21">
        <v>83</v>
      </c>
      <c r="V21">
        <v>74</v>
      </c>
      <c r="W21" s="6">
        <v>90556</v>
      </c>
    </row>
    <row r="22" spans="1:23" x14ac:dyDescent="0.25">
      <c r="A22" s="1" t="s">
        <v>15</v>
      </c>
      <c r="B22" t="s">
        <v>73</v>
      </c>
      <c r="C22" t="s">
        <v>3</v>
      </c>
      <c r="D22">
        <v>2486</v>
      </c>
      <c r="E22">
        <v>555</v>
      </c>
      <c r="F22">
        <v>11359</v>
      </c>
      <c r="G22">
        <v>4071</v>
      </c>
      <c r="H22">
        <v>3542</v>
      </c>
      <c r="I22">
        <v>1661</v>
      </c>
      <c r="J22">
        <v>316</v>
      </c>
      <c r="K22">
        <v>48708</v>
      </c>
      <c r="L22">
        <v>1279</v>
      </c>
      <c r="M22">
        <v>4831</v>
      </c>
      <c r="N22">
        <v>25271</v>
      </c>
      <c r="O22">
        <v>1515</v>
      </c>
      <c r="P22">
        <v>423</v>
      </c>
      <c r="Q22">
        <v>50</v>
      </c>
      <c r="R22">
        <v>87700</v>
      </c>
      <c r="S22">
        <v>312</v>
      </c>
      <c r="T22">
        <v>36456</v>
      </c>
      <c r="U22">
        <v>224</v>
      </c>
      <c r="V22">
        <v>70620</v>
      </c>
      <c r="W22" s="6">
        <v>301379</v>
      </c>
    </row>
    <row r="23" spans="1:23" x14ac:dyDescent="0.25">
      <c r="A23" s="1" t="s">
        <v>16</v>
      </c>
      <c r="B23" t="s">
        <v>74</v>
      </c>
      <c r="C23" t="s">
        <v>1</v>
      </c>
      <c r="D23">
        <v>0</v>
      </c>
      <c r="E23">
        <v>0</v>
      </c>
      <c r="F23">
        <v>0</v>
      </c>
      <c r="G23">
        <v>0</v>
      </c>
      <c r="H23">
        <v>6</v>
      </c>
      <c r="I23">
        <v>0</v>
      </c>
      <c r="J23">
        <v>0</v>
      </c>
      <c r="K23">
        <v>1</v>
      </c>
      <c r="L23">
        <v>4</v>
      </c>
      <c r="M23">
        <v>132</v>
      </c>
      <c r="N23">
        <v>32</v>
      </c>
      <c r="O23">
        <v>29</v>
      </c>
      <c r="P23">
        <v>0</v>
      </c>
      <c r="Q23">
        <v>3</v>
      </c>
      <c r="R23">
        <v>56</v>
      </c>
      <c r="S23">
        <v>1</v>
      </c>
      <c r="T23">
        <v>45</v>
      </c>
      <c r="U23">
        <v>0</v>
      </c>
      <c r="V23">
        <v>0</v>
      </c>
      <c r="W23" s="6">
        <v>309</v>
      </c>
    </row>
    <row r="24" spans="1:23" x14ac:dyDescent="0.25">
      <c r="A24" s="1" t="s">
        <v>16</v>
      </c>
      <c r="B24" t="s">
        <v>74</v>
      </c>
      <c r="C24" t="s">
        <v>3</v>
      </c>
      <c r="D24">
        <v>0</v>
      </c>
      <c r="E24">
        <v>587</v>
      </c>
      <c r="F24">
        <v>12407</v>
      </c>
      <c r="G24">
        <v>2087</v>
      </c>
      <c r="H24">
        <v>2440687</v>
      </c>
      <c r="I24">
        <v>5454</v>
      </c>
      <c r="J24">
        <v>106</v>
      </c>
      <c r="K24">
        <v>16325</v>
      </c>
      <c r="L24">
        <v>12154</v>
      </c>
      <c r="M24">
        <v>8033</v>
      </c>
      <c r="N24">
        <v>41658</v>
      </c>
      <c r="O24">
        <v>92456</v>
      </c>
      <c r="P24">
        <v>363</v>
      </c>
      <c r="Q24">
        <v>33</v>
      </c>
      <c r="R24">
        <v>2764</v>
      </c>
      <c r="S24">
        <v>4951</v>
      </c>
      <c r="T24">
        <v>59814</v>
      </c>
      <c r="U24">
        <v>377</v>
      </c>
      <c r="V24">
        <v>31544</v>
      </c>
      <c r="W24" s="6">
        <v>2731800</v>
      </c>
    </row>
    <row r="25" spans="1:23" x14ac:dyDescent="0.25">
      <c r="A25" s="1" t="s">
        <v>17</v>
      </c>
      <c r="B25" t="s">
        <v>75</v>
      </c>
      <c r="C25" t="s">
        <v>3</v>
      </c>
      <c r="D25">
        <v>0</v>
      </c>
      <c r="E25">
        <v>0</v>
      </c>
      <c r="F25">
        <v>30</v>
      </c>
      <c r="G25">
        <v>25791</v>
      </c>
      <c r="H25">
        <v>1</v>
      </c>
      <c r="I25">
        <v>17</v>
      </c>
      <c r="J25">
        <v>0</v>
      </c>
      <c r="K25">
        <v>2052</v>
      </c>
      <c r="L25">
        <v>15</v>
      </c>
      <c r="M25">
        <v>31</v>
      </c>
      <c r="N25">
        <v>8438</v>
      </c>
      <c r="O25">
        <v>2203</v>
      </c>
      <c r="P25">
        <v>9</v>
      </c>
      <c r="Q25">
        <v>0</v>
      </c>
      <c r="R25">
        <v>29</v>
      </c>
      <c r="S25">
        <v>6</v>
      </c>
      <c r="T25">
        <v>1446</v>
      </c>
      <c r="U25">
        <v>952</v>
      </c>
      <c r="V25">
        <v>130</v>
      </c>
      <c r="W25" s="6">
        <v>41150</v>
      </c>
    </row>
    <row r="26" spans="1:23" x14ac:dyDescent="0.25">
      <c r="A26" s="1" t="s">
        <v>18</v>
      </c>
      <c r="B26" t="s">
        <v>76</v>
      </c>
      <c r="C26" t="s">
        <v>1</v>
      </c>
      <c r="D26">
        <v>0</v>
      </c>
      <c r="E26">
        <v>0</v>
      </c>
      <c r="F26">
        <v>1</v>
      </c>
      <c r="G26">
        <v>2</v>
      </c>
      <c r="H26">
        <v>0</v>
      </c>
      <c r="I26">
        <v>0</v>
      </c>
      <c r="J26">
        <v>0</v>
      </c>
      <c r="K26">
        <v>0</v>
      </c>
      <c r="L26">
        <v>0</v>
      </c>
      <c r="M26">
        <v>11</v>
      </c>
      <c r="N26">
        <v>1</v>
      </c>
      <c r="O26">
        <v>1</v>
      </c>
      <c r="P26">
        <v>5</v>
      </c>
      <c r="Q26">
        <v>0</v>
      </c>
      <c r="R26">
        <v>0</v>
      </c>
      <c r="S26">
        <v>0</v>
      </c>
      <c r="T26">
        <v>1</v>
      </c>
      <c r="U26">
        <v>0</v>
      </c>
      <c r="V26">
        <v>0</v>
      </c>
      <c r="W26" s="6">
        <v>22</v>
      </c>
    </row>
    <row r="27" spans="1:23" x14ac:dyDescent="0.25">
      <c r="A27" s="1" t="s">
        <v>19</v>
      </c>
      <c r="B27" t="s">
        <v>77</v>
      </c>
      <c r="C27" t="s">
        <v>1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4500</v>
      </c>
      <c r="U27">
        <v>0</v>
      </c>
      <c r="V27">
        <v>48423</v>
      </c>
      <c r="W27" s="6">
        <v>52923</v>
      </c>
    </row>
    <row r="28" spans="1:23" x14ac:dyDescent="0.25">
      <c r="A28" s="1" t="s">
        <v>19</v>
      </c>
      <c r="B28" t="s">
        <v>77</v>
      </c>
      <c r="C28" t="s">
        <v>3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  <c r="U28">
        <v>0</v>
      </c>
      <c r="V28">
        <v>0</v>
      </c>
      <c r="W28" s="6">
        <v>0</v>
      </c>
    </row>
    <row r="29" spans="1:23" x14ac:dyDescent="0.25">
      <c r="A29" s="1" t="s">
        <v>20</v>
      </c>
      <c r="B29" t="s">
        <v>78</v>
      </c>
      <c r="C29" t="s">
        <v>1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45766</v>
      </c>
      <c r="U29">
        <v>0</v>
      </c>
      <c r="V29">
        <v>0</v>
      </c>
      <c r="W29" s="6">
        <v>45766</v>
      </c>
    </row>
    <row r="30" spans="1:23" x14ac:dyDescent="0.25">
      <c r="A30" s="1" t="s">
        <v>20</v>
      </c>
      <c r="B30" t="s">
        <v>78</v>
      </c>
      <c r="C30" t="s">
        <v>3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7118</v>
      </c>
      <c r="U30">
        <v>0</v>
      </c>
      <c r="V30">
        <v>0</v>
      </c>
      <c r="W30" s="6">
        <v>7118</v>
      </c>
    </row>
    <row r="31" spans="1:23" x14ac:dyDescent="0.25">
      <c r="A31" s="1" t="s">
        <v>21</v>
      </c>
      <c r="B31" t="s">
        <v>79</v>
      </c>
      <c r="C31" t="s">
        <v>1</v>
      </c>
      <c r="D31">
        <v>1712</v>
      </c>
      <c r="E31">
        <v>17</v>
      </c>
      <c r="F31">
        <v>42</v>
      </c>
      <c r="G31">
        <v>6</v>
      </c>
      <c r="H31">
        <v>6</v>
      </c>
      <c r="I31">
        <v>14</v>
      </c>
      <c r="J31">
        <v>0</v>
      </c>
      <c r="K31">
        <v>17</v>
      </c>
      <c r="L31">
        <v>5</v>
      </c>
      <c r="M31">
        <v>33907</v>
      </c>
      <c r="N31">
        <v>3440</v>
      </c>
      <c r="O31">
        <v>45</v>
      </c>
      <c r="P31">
        <v>42</v>
      </c>
      <c r="Q31">
        <v>3</v>
      </c>
      <c r="R31">
        <v>201</v>
      </c>
      <c r="S31">
        <v>17</v>
      </c>
      <c r="T31">
        <v>3587</v>
      </c>
      <c r="U31">
        <v>1</v>
      </c>
      <c r="V31">
        <v>7432</v>
      </c>
      <c r="W31" s="6">
        <v>50494</v>
      </c>
    </row>
    <row r="32" spans="1:23" x14ac:dyDescent="0.25">
      <c r="A32" s="1" t="s">
        <v>21</v>
      </c>
      <c r="B32" t="s">
        <v>79</v>
      </c>
      <c r="C32" t="s">
        <v>3</v>
      </c>
      <c r="D32">
        <v>0</v>
      </c>
      <c r="E32">
        <v>1</v>
      </c>
      <c r="F32">
        <v>8</v>
      </c>
      <c r="G32">
        <v>0</v>
      </c>
      <c r="H32">
        <v>0</v>
      </c>
      <c r="I32">
        <v>0</v>
      </c>
      <c r="J32">
        <v>0</v>
      </c>
      <c r="K32">
        <v>3</v>
      </c>
      <c r="L32">
        <v>0</v>
      </c>
      <c r="M32">
        <v>5</v>
      </c>
      <c r="N32">
        <v>13</v>
      </c>
      <c r="O32">
        <v>0</v>
      </c>
      <c r="P32">
        <v>10</v>
      </c>
      <c r="Q32">
        <v>1</v>
      </c>
      <c r="R32">
        <v>0</v>
      </c>
      <c r="S32">
        <v>9</v>
      </c>
      <c r="T32">
        <v>383</v>
      </c>
      <c r="U32">
        <v>0</v>
      </c>
      <c r="V32">
        <v>0</v>
      </c>
      <c r="W32" s="6">
        <v>433</v>
      </c>
    </row>
    <row r="33" spans="1:23" x14ac:dyDescent="0.25">
      <c r="A33" s="1" t="s">
        <v>22</v>
      </c>
      <c r="B33" t="s">
        <v>80</v>
      </c>
      <c r="C33" t="s">
        <v>3</v>
      </c>
      <c r="D33">
        <v>0</v>
      </c>
      <c r="E33">
        <v>0</v>
      </c>
      <c r="F33">
        <v>184449</v>
      </c>
      <c r="G33">
        <v>0</v>
      </c>
      <c r="H33">
        <v>0</v>
      </c>
      <c r="I33">
        <v>0</v>
      </c>
      <c r="J33">
        <v>0</v>
      </c>
      <c r="K33">
        <v>311</v>
      </c>
      <c r="L33">
        <v>0</v>
      </c>
      <c r="M33">
        <v>158</v>
      </c>
      <c r="N33">
        <v>434</v>
      </c>
      <c r="O33">
        <v>3</v>
      </c>
      <c r="P33">
        <v>1</v>
      </c>
      <c r="Q33">
        <v>409</v>
      </c>
      <c r="R33">
        <v>486</v>
      </c>
      <c r="S33">
        <v>82</v>
      </c>
      <c r="T33">
        <v>14391</v>
      </c>
      <c r="U33">
        <v>0</v>
      </c>
      <c r="V33">
        <v>0</v>
      </c>
      <c r="W33" s="6">
        <v>200724</v>
      </c>
    </row>
    <row r="34" spans="1:23" x14ac:dyDescent="0.25">
      <c r="A34" s="1" t="s">
        <v>23</v>
      </c>
      <c r="B34" t="s">
        <v>81</v>
      </c>
      <c r="C34" t="s">
        <v>3</v>
      </c>
      <c r="D34">
        <v>559509</v>
      </c>
      <c r="E34">
        <v>1</v>
      </c>
      <c r="F34">
        <v>199932</v>
      </c>
      <c r="G34">
        <v>0</v>
      </c>
      <c r="H34">
        <v>1901</v>
      </c>
      <c r="I34">
        <v>0</v>
      </c>
      <c r="J34">
        <v>0</v>
      </c>
      <c r="K34">
        <v>6</v>
      </c>
      <c r="L34">
        <v>0</v>
      </c>
      <c r="M34">
        <v>0</v>
      </c>
      <c r="N34">
        <v>140</v>
      </c>
      <c r="O34">
        <v>0</v>
      </c>
      <c r="P34">
        <v>0</v>
      </c>
      <c r="Q34">
        <v>0</v>
      </c>
      <c r="R34">
        <v>182</v>
      </c>
      <c r="S34">
        <v>8</v>
      </c>
      <c r="T34">
        <v>35251</v>
      </c>
      <c r="U34">
        <v>6</v>
      </c>
      <c r="V34">
        <v>76563</v>
      </c>
      <c r="W34" s="6">
        <v>873499</v>
      </c>
    </row>
    <row r="35" spans="1:23" x14ac:dyDescent="0.25">
      <c r="A35" s="1" t="s">
        <v>24</v>
      </c>
      <c r="B35" t="s">
        <v>82</v>
      </c>
      <c r="C35" t="s">
        <v>3</v>
      </c>
      <c r="D35">
        <v>0</v>
      </c>
      <c r="E35">
        <v>0</v>
      </c>
      <c r="F35">
        <v>17753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1966</v>
      </c>
      <c r="U35">
        <v>0</v>
      </c>
      <c r="V35">
        <v>0</v>
      </c>
      <c r="W35" s="6">
        <v>19719</v>
      </c>
    </row>
    <row r="36" spans="1:23" x14ac:dyDescent="0.25">
      <c r="A36" s="1" t="s">
        <v>47</v>
      </c>
      <c r="B36" t="s">
        <v>83</v>
      </c>
      <c r="C36" t="s">
        <v>3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1378707</v>
      </c>
      <c r="U36">
        <v>0</v>
      </c>
      <c r="V36">
        <v>3340902</v>
      </c>
      <c r="W36" s="6">
        <v>4719609</v>
      </c>
    </row>
    <row r="37" spans="1:23" x14ac:dyDescent="0.25">
      <c r="A37" s="1" t="s">
        <v>48</v>
      </c>
      <c r="B37" t="s">
        <v>84</v>
      </c>
      <c r="C37" t="s">
        <v>1</v>
      </c>
      <c r="D37">
        <v>0</v>
      </c>
      <c r="E37">
        <v>9</v>
      </c>
      <c r="F37">
        <v>1</v>
      </c>
      <c r="G37">
        <v>1</v>
      </c>
      <c r="H37">
        <v>1</v>
      </c>
      <c r="I37">
        <v>3</v>
      </c>
      <c r="J37">
        <v>150</v>
      </c>
      <c r="K37">
        <v>666</v>
      </c>
      <c r="L37">
        <v>73</v>
      </c>
      <c r="M37">
        <v>1273</v>
      </c>
      <c r="N37">
        <v>890</v>
      </c>
      <c r="O37">
        <v>0</v>
      </c>
      <c r="P37">
        <v>1</v>
      </c>
      <c r="Q37">
        <v>12</v>
      </c>
      <c r="R37">
        <v>1</v>
      </c>
      <c r="S37">
        <v>1</v>
      </c>
      <c r="T37">
        <v>125</v>
      </c>
      <c r="U37">
        <v>0</v>
      </c>
      <c r="V37">
        <v>0</v>
      </c>
      <c r="W37" s="6">
        <v>3207</v>
      </c>
    </row>
    <row r="38" spans="1:23" x14ac:dyDescent="0.25">
      <c r="A38" s="1" t="s">
        <v>48</v>
      </c>
      <c r="B38" t="s">
        <v>84</v>
      </c>
      <c r="C38" t="s">
        <v>3</v>
      </c>
      <c r="D38">
        <v>0</v>
      </c>
      <c r="E38">
        <v>3011</v>
      </c>
      <c r="F38">
        <v>80429</v>
      </c>
      <c r="G38">
        <v>759</v>
      </c>
      <c r="H38">
        <v>9177</v>
      </c>
      <c r="I38">
        <v>82623</v>
      </c>
      <c r="J38">
        <v>910</v>
      </c>
      <c r="K38">
        <v>64912</v>
      </c>
      <c r="L38">
        <v>2100</v>
      </c>
      <c r="M38">
        <v>39934</v>
      </c>
      <c r="N38">
        <v>25811</v>
      </c>
      <c r="O38">
        <v>9112</v>
      </c>
      <c r="P38">
        <v>1648</v>
      </c>
      <c r="Q38">
        <v>17425</v>
      </c>
      <c r="R38">
        <v>493</v>
      </c>
      <c r="S38">
        <v>595</v>
      </c>
      <c r="T38">
        <v>18515</v>
      </c>
      <c r="U38">
        <v>311</v>
      </c>
      <c r="V38">
        <v>14276</v>
      </c>
      <c r="W38" s="6">
        <v>372041</v>
      </c>
    </row>
    <row r="39" spans="1:23" x14ac:dyDescent="0.25">
      <c r="A39" s="1" t="s">
        <v>49</v>
      </c>
      <c r="B39" t="s">
        <v>85</v>
      </c>
      <c r="C39" t="s">
        <v>1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237</v>
      </c>
      <c r="L39">
        <v>71</v>
      </c>
      <c r="M39">
        <v>11403</v>
      </c>
      <c r="N39">
        <v>129</v>
      </c>
      <c r="O39">
        <v>0</v>
      </c>
      <c r="P39">
        <v>0</v>
      </c>
      <c r="Q39">
        <v>0</v>
      </c>
      <c r="R39">
        <v>2184</v>
      </c>
      <c r="S39">
        <v>0</v>
      </c>
      <c r="T39">
        <v>1</v>
      </c>
      <c r="U39">
        <v>0</v>
      </c>
      <c r="V39">
        <v>0</v>
      </c>
      <c r="W39" s="6">
        <v>14025</v>
      </c>
    </row>
    <row r="40" spans="1:23" x14ac:dyDescent="0.25">
      <c r="A40" s="1" t="s">
        <v>49</v>
      </c>
      <c r="B40" t="s">
        <v>85</v>
      </c>
      <c r="C40" t="s">
        <v>3</v>
      </c>
      <c r="D40">
        <v>0</v>
      </c>
      <c r="E40">
        <v>0</v>
      </c>
      <c r="F40">
        <v>22</v>
      </c>
      <c r="G40">
        <v>107</v>
      </c>
      <c r="H40">
        <v>905</v>
      </c>
      <c r="I40">
        <v>7</v>
      </c>
      <c r="J40">
        <v>0</v>
      </c>
      <c r="K40">
        <v>25</v>
      </c>
      <c r="L40">
        <v>0</v>
      </c>
      <c r="M40">
        <v>1382</v>
      </c>
      <c r="N40">
        <v>242</v>
      </c>
      <c r="O40">
        <v>215</v>
      </c>
      <c r="P40">
        <v>2</v>
      </c>
      <c r="Q40">
        <v>9</v>
      </c>
      <c r="R40">
        <v>585381</v>
      </c>
      <c r="S40">
        <v>1</v>
      </c>
      <c r="T40">
        <v>1</v>
      </c>
      <c r="U40">
        <v>0</v>
      </c>
      <c r="V40">
        <v>0</v>
      </c>
      <c r="W40" s="6">
        <v>588299</v>
      </c>
    </row>
    <row r="41" spans="1:23" x14ac:dyDescent="0.25">
      <c r="A41" s="1" t="s">
        <v>50</v>
      </c>
      <c r="B41" t="s">
        <v>86</v>
      </c>
      <c r="C41" t="s">
        <v>3</v>
      </c>
      <c r="D41">
        <v>0</v>
      </c>
      <c r="E41">
        <v>3994</v>
      </c>
      <c r="F41">
        <v>28107</v>
      </c>
      <c r="G41">
        <v>0</v>
      </c>
      <c r="H41">
        <v>3</v>
      </c>
      <c r="I41">
        <v>40436</v>
      </c>
      <c r="J41">
        <v>0</v>
      </c>
      <c r="K41">
        <v>14</v>
      </c>
      <c r="L41">
        <v>13</v>
      </c>
      <c r="M41">
        <v>10</v>
      </c>
      <c r="N41">
        <v>0</v>
      </c>
      <c r="O41">
        <v>0</v>
      </c>
      <c r="P41">
        <v>135</v>
      </c>
      <c r="Q41">
        <v>146093</v>
      </c>
      <c r="R41">
        <v>1</v>
      </c>
      <c r="S41">
        <v>41</v>
      </c>
      <c r="T41">
        <v>5229</v>
      </c>
      <c r="U41">
        <v>0</v>
      </c>
      <c r="V41">
        <v>3</v>
      </c>
      <c r="W41" s="6">
        <v>224079</v>
      </c>
    </row>
    <row r="42" spans="1:23" ht="19.5" customHeight="1" x14ac:dyDescent="0.25">
      <c r="A42" s="1" t="s">
        <v>51</v>
      </c>
      <c r="B42" t="s">
        <v>87</v>
      </c>
      <c r="C42" t="s">
        <v>1</v>
      </c>
      <c r="D42">
        <v>0</v>
      </c>
      <c r="E42">
        <v>431</v>
      </c>
      <c r="F42">
        <v>3</v>
      </c>
      <c r="G42">
        <v>0</v>
      </c>
      <c r="H42">
        <v>0</v>
      </c>
      <c r="I42">
        <v>0</v>
      </c>
      <c r="J42">
        <v>1020</v>
      </c>
      <c r="K42">
        <v>32</v>
      </c>
      <c r="L42">
        <v>12</v>
      </c>
      <c r="M42">
        <v>741</v>
      </c>
      <c r="N42">
        <v>1</v>
      </c>
      <c r="O42">
        <v>6</v>
      </c>
      <c r="P42">
        <v>13</v>
      </c>
      <c r="Q42">
        <v>0</v>
      </c>
      <c r="R42">
        <v>25</v>
      </c>
      <c r="S42">
        <v>823</v>
      </c>
      <c r="T42">
        <v>477</v>
      </c>
      <c r="U42">
        <v>0</v>
      </c>
      <c r="V42">
        <v>0</v>
      </c>
      <c r="W42" s="6">
        <v>3584</v>
      </c>
    </row>
    <row r="43" spans="1:23" x14ac:dyDescent="0.25">
      <c r="A43" s="1" t="s">
        <v>51</v>
      </c>
      <c r="B43" t="s">
        <v>87</v>
      </c>
      <c r="C43" t="s">
        <v>3</v>
      </c>
      <c r="D43">
        <v>0</v>
      </c>
      <c r="E43">
        <v>38907</v>
      </c>
      <c r="F43">
        <v>36151</v>
      </c>
      <c r="G43">
        <v>5468</v>
      </c>
      <c r="H43">
        <v>166</v>
      </c>
      <c r="I43">
        <v>83</v>
      </c>
      <c r="J43">
        <v>6647</v>
      </c>
      <c r="K43">
        <v>7115</v>
      </c>
      <c r="L43">
        <v>31915</v>
      </c>
      <c r="M43">
        <v>41141</v>
      </c>
      <c r="N43">
        <v>14563</v>
      </c>
      <c r="O43">
        <v>1027</v>
      </c>
      <c r="P43">
        <v>12823</v>
      </c>
      <c r="Q43">
        <v>1206</v>
      </c>
      <c r="R43">
        <v>28144</v>
      </c>
      <c r="S43">
        <v>250361</v>
      </c>
      <c r="T43">
        <v>123988</v>
      </c>
      <c r="U43">
        <v>15</v>
      </c>
      <c r="V43">
        <v>124141</v>
      </c>
      <c r="W43" s="6">
        <v>723861</v>
      </c>
    </row>
    <row r="44" spans="1:23" ht="22.5" customHeight="1" x14ac:dyDescent="0.25">
      <c r="A44" s="1" t="s">
        <v>25</v>
      </c>
      <c r="B44" t="s">
        <v>88</v>
      </c>
      <c r="C44" t="s">
        <v>1</v>
      </c>
      <c r="D44">
        <v>0</v>
      </c>
      <c r="E44">
        <v>82650</v>
      </c>
      <c r="F44">
        <v>1</v>
      </c>
      <c r="G44">
        <v>4</v>
      </c>
      <c r="H44">
        <v>1</v>
      </c>
      <c r="I44">
        <v>0</v>
      </c>
      <c r="J44">
        <v>144</v>
      </c>
      <c r="K44">
        <v>50</v>
      </c>
      <c r="L44">
        <v>455</v>
      </c>
      <c r="M44">
        <v>265</v>
      </c>
      <c r="N44">
        <v>631</v>
      </c>
      <c r="O44">
        <v>12</v>
      </c>
      <c r="P44">
        <v>5</v>
      </c>
      <c r="Q44">
        <v>1</v>
      </c>
      <c r="R44">
        <v>4</v>
      </c>
      <c r="S44">
        <v>6</v>
      </c>
      <c r="T44">
        <v>2253</v>
      </c>
      <c r="U44">
        <v>0</v>
      </c>
      <c r="V44">
        <v>0</v>
      </c>
      <c r="W44" s="6">
        <v>86482</v>
      </c>
    </row>
    <row r="45" spans="1:23" ht="18.75" customHeight="1" x14ac:dyDescent="0.25">
      <c r="A45" s="1" t="s">
        <v>25</v>
      </c>
      <c r="B45" t="s">
        <v>88</v>
      </c>
      <c r="C45" t="s">
        <v>3</v>
      </c>
      <c r="D45">
        <v>0</v>
      </c>
      <c r="E45">
        <v>178289535</v>
      </c>
      <c r="F45">
        <v>57318</v>
      </c>
      <c r="G45">
        <v>48</v>
      </c>
      <c r="H45">
        <v>327</v>
      </c>
      <c r="I45">
        <v>4</v>
      </c>
      <c r="J45">
        <v>73</v>
      </c>
      <c r="K45">
        <v>69299</v>
      </c>
      <c r="L45">
        <v>397153</v>
      </c>
      <c r="M45">
        <v>795545</v>
      </c>
      <c r="N45">
        <v>21563</v>
      </c>
      <c r="O45">
        <v>9033</v>
      </c>
      <c r="P45">
        <v>0</v>
      </c>
      <c r="Q45">
        <v>8564</v>
      </c>
      <c r="R45">
        <v>116</v>
      </c>
      <c r="S45">
        <v>226359</v>
      </c>
      <c r="T45">
        <v>100318</v>
      </c>
      <c r="U45">
        <v>0</v>
      </c>
      <c r="V45">
        <v>209250</v>
      </c>
      <c r="W45" s="6">
        <v>180184505</v>
      </c>
    </row>
    <row r="46" spans="1:23" ht="17.25" customHeight="1" x14ac:dyDescent="0.25">
      <c r="A46" s="1" t="s">
        <v>52</v>
      </c>
      <c r="B46" t="s">
        <v>89</v>
      </c>
      <c r="C46" t="s">
        <v>1</v>
      </c>
      <c r="D46">
        <v>0</v>
      </c>
      <c r="E46">
        <v>0</v>
      </c>
      <c r="F46">
        <v>0</v>
      </c>
      <c r="G46">
        <v>0</v>
      </c>
      <c r="H46">
        <v>629</v>
      </c>
      <c r="I46">
        <v>1</v>
      </c>
      <c r="J46">
        <v>0</v>
      </c>
      <c r="K46">
        <v>0</v>
      </c>
      <c r="L46">
        <v>233</v>
      </c>
      <c r="M46">
        <v>20927</v>
      </c>
      <c r="N46">
        <v>534</v>
      </c>
      <c r="O46">
        <v>0</v>
      </c>
      <c r="P46">
        <v>0</v>
      </c>
      <c r="Q46">
        <v>0</v>
      </c>
      <c r="R46">
        <v>44</v>
      </c>
      <c r="S46">
        <v>0</v>
      </c>
      <c r="T46">
        <v>0</v>
      </c>
      <c r="U46">
        <v>0</v>
      </c>
      <c r="V46">
        <v>0</v>
      </c>
      <c r="W46" s="6">
        <v>22368</v>
      </c>
    </row>
    <row r="47" spans="1:23" ht="21.75" customHeight="1" x14ac:dyDescent="0.25">
      <c r="A47" s="1" t="s">
        <v>52</v>
      </c>
      <c r="B47" t="s">
        <v>89</v>
      </c>
      <c r="C47" t="s">
        <v>3</v>
      </c>
      <c r="D47">
        <v>0</v>
      </c>
      <c r="E47">
        <v>516</v>
      </c>
      <c r="F47">
        <v>2697</v>
      </c>
      <c r="G47">
        <v>4</v>
      </c>
      <c r="H47">
        <v>50594</v>
      </c>
      <c r="I47">
        <v>3</v>
      </c>
      <c r="J47">
        <v>0</v>
      </c>
      <c r="K47">
        <v>3</v>
      </c>
      <c r="L47">
        <v>829</v>
      </c>
      <c r="M47">
        <v>233273</v>
      </c>
      <c r="N47">
        <v>2611</v>
      </c>
      <c r="O47">
        <v>288</v>
      </c>
      <c r="P47">
        <v>6756708</v>
      </c>
      <c r="Q47">
        <v>1</v>
      </c>
      <c r="R47">
        <v>3399</v>
      </c>
      <c r="S47">
        <v>0</v>
      </c>
      <c r="T47">
        <v>381</v>
      </c>
      <c r="U47">
        <v>1</v>
      </c>
      <c r="V47">
        <v>0</v>
      </c>
      <c r="W47" s="6">
        <v>7051308</v>
      </c>
    </row>
    <row r="48" spans="1:23" ht="18" customHeight="1" x14ac:dyDescent="0.25">
      <c r="A48" s="1" t="s">
        <v>53</v>
      </c>
      <c r="B48" t="s">
        <v>90</v>
      </c>
      <c r="C48" t="s">
        <v>1</v>
      </c>
      <c r="D48">
        <v>0</v>
      </c>
      <c r="E48">
        <v>125109</v>
      </c>
      <c r="F48">
        <v>0</v>
      </c>
      <c r="G48">
        <v>0</v>
      </c>
      <c r="H48">
        <v>0</v>
      </c>
      <c r="I48">
        <v>0</v>
      </c>
      <c r="J48">
        <v>12832</v>
      </c>
      <c r="K48">
        <v>7</v>
      </c>
      <c r="L48">
        <v>1</v>
      </c>
      <c r="M48">
        <v>1355</v>
      </c>
      <c r="N48">
        <v>6</v>
      </c>
      <c r="O48">
        <v>0</v>
      </c>
      <c r="P48">
        <v>5</v>
      </c>
      <c r="Q48">
        <v>0</v>
      </c>
      <c r="R48">
        <v>4</v>
      </c>
      <c r="S48">
        <v>79149</v>
      </c>
      <c r="T48">
        <v>1604</v>
      </c>
      <c r="U48">
        <v>13</v>
      </c>
      <c r="V48">
        <v>0</v>
      </c>
      <c r="W48" s="6">
        <v>220085</v>
      </c>
    </row>
    <row r="49" spans="1:23" ht="22.5" customHeight="1" x14ac:dyDescent="0.25">
      <c r="A49" s="1" t="s">
        <v>53</v>
      </c>
      <c r="B49" t="s">
        <v>90</v>
      </c>
      <c r="C49" t="s">
        <v>3</v>
      </c>
      <c r="D49">
        <v>0</v>
      </c>
      <c r="E49">
        <v>0</v>
      </c>
      <c r="F49">
        <v>154</v>
      </c>
      <c r="G49">
        <v>0</v>
      </c>
      <c r="H49">
        <v>350</v>
      </c>
      <c r="I49">
        <v>0</v>
      </c>
      <c r="J49">
        <v>0</v>
      </c>
      <c r="K49">
        <v>54</v>
      </c>
      <c r="L49">
        <v>746</v>
      </c>
      <c r="M49">
        <v>42010</v>
      </c>
      <c r="N49">
        <v>27288</v>
      </c>
      <c r="O49">
        <v>0</v>
      </c>
      <c r="P49">
        <v>2380</v>
      </c>
      <c r="Q49">
        <v>39973</v>
      </c>
      <c r="R49">
        <v>25058</v>
      </c>
      <c r="S49">
        <v>74172</v>
      </c>
      <c r="T49">
        <v>178892</v>
      </c>
      <c r="U49">
        <v>0</v>
      </c>
      <c r="V49">
        <v>7434</v>
      </c>
      <c r="W49" s="6">
        <v>398511</v>
      </c>
    </row>
    <row r="50" spans="1:23" ht="19.5" customHeight="1" x14ac:dyDescent="0.25">
      <c r="A50" s="1" t="s">
        <v>54</v>
      </c>
      <c r="B50" t="s">
        <v>91</v>
      </c>
      <c r="C50" t="s">
        <v>1</v>
      </c>
      <c r="D50">
        <v>0</v>
      </c>
      <c r="E50">
        <v>0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0</v>
      </c>
      <c r="T50">
        <v>0</v>
      </c>
      <c r="U50">
        <v>0</v>
      </c>
      <c r="V50">
        <v>0</v>
      </c>
      <c r="W50" s="6">
        <v>0</v>
      </c>
    </row>
    <row r="51" spans="1:23" ht="17.25" customHeight="1" x14ac:dyDescent="0.25">
      <c r="A51" s="1" t="s">
        <v>54</v>
      </c>
      <c r="B51" t="s">
        <v>91</v>
      </c>
      <c r="C51" t="s">
        <v>3</v>
      </c>
      <c r="D51">
        <v>0</v>
      </c>
      <c r="E51">
        <v>0</v>
      </c>
      <c r="F51">
        <v>0</v>
      </c>
      <c r="G51">
        <v>0</v>
      </c>
      <c r="H51">
        <v>0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  <c r="S51">
        <v>0</v>
      </c>
      <c r="T51">
        <v>0</v>
      </c>
      <c r="U51">
        <v>0</v>
      </c>
      <c r="V51">
        <v>0</v>
      </c>
      <c r="W51" s="6">
        <v>0</v>
      </c>
    </row>
    <row r="52" spans="1:23" ht="16.5" customHeight="1" x14ac:dyDescent="0.25">
      <c r="A52" s="1" t="s">
        <v>26</v>
      </c>
      <c r="B52" t="s">
        <v>92</v>
      </c>
      <c r="C52" t="s">
        <v>1</v>
      </c>
      <c r="D52">
        <v>0</v>
      </c>
      <c r="E52">
        <v>0</v>
      </c>
      <c r="F52">
        <v>1</v>
      </c>
      <c r="G52">
        <v>0</v>
      </c>
      <c r="H52">
        <v>0</v>
      </c>
      <c r="I52">
        <v>0</v>
      </c>
      <c r="J52">
        <v>0</v>
      </c>
      <c r="K52">
        <v>0</v>
      </c>
      <c r="L52">
        <v>0</v>
      </c>
      <c r="M52">
        <v>2</v>
      </c>
      <c r="N52">
        <v>1</v>
      </c>
      <c r="O52">
        <v>0</v>
      </c>
      <c r="P52">
        <v>0</v>
      </c>
      <c r="Q52">
        <v>0</v>
      </c>
      <c r="R52">
        <v>204</v>
      </c>
      <c r="S52">
        <v>0</v>
      </c>
      <c r="T52">
        <v>0</v>
      </c>
      <c r="U52">
        <v>0</v>
      </c>
      <c r="V52">
        <v>0</v>
      </c>
      <c r="W52" s="6">
        <v>208</v>
      </c>
    </row>
    <row r="53" spans="1:23" ht="17.25" customHeight="1" x14ac:dyDescent="0.25">
      <c r="A53" s="1" t="s">
        <v>26</v>
      </c>
      <c r="B53" t="s">
        <v>92</v>
      </c>
      <c r="C53" t="s">
        <v>3</v>
      </c>
      <c r="D53">
        <v>0</v>
      </c>
      <c r="E53">
        <v>0</v>
      </c>
      <c r="F53">
        <v>0</v>
      </c>
      <c r="G53">
        <v>0</v>
      </c>
      <c r="H53">
        <v>0</v>
      </c>
      <c r="I53">
        <v>0</v>
      </c>
      <c r="J53">
        <v>0</v>
      </c>
      <c r="K53">
        <v>0</v>
      </c>
      <c r="L53">
        <v>10</v>
      </c>
      <c r="M53">
        <v>1185</v>
      </c>
      <c r="N53">
        <v>0</v>
      </c>
      <c r="O53">
        <v>0</v>
      </c>
      <c r="P53">
        <v>0</v>
      </c>
      <c r="Q53">
        <v>2304</v>
      </c>
      <c r="R53">
        <v>73965</v>
      </c>
      <c r="S53">
        <v>0</v>
      </c>
      <c r="T53">
        <v>255</v>
      </c>
      <c r="U53">
        <v>0</v>
      </c>
      <c r="V53">
        <v>0</v>
      </c>
      <c r="W53" s="6">
        <v>77719</v>
      </c>
    </row>
    <row r="54" spans="1:23" ht="18" customHeight="1" x14ac:dyDescent="0.25">
      <c r="C54" s="6" t="s">
        <v>56</v>
      </c>
      <c r="D54" s="11">
        <f>D3+D4+D6+D7+D9+D11+D13+D18+D23+D26+D27+D29+D31+D37+D39+D42+D44+D46+D48+D50+D52</f>
        <v>11541</v>
      </c>
      <c r="E54" s="11">
        <f t="shared" ref="E54:W54" si="0">E3+E4+E6+E7+E9+E11+E13+E18+E23+E26+E27+E29+E31+E37+E39+E42+E44+E46+E48+E50+E52</f>
        <v>244907</v>
      </c>
      <c r="F54" s="11">
        <f t="shared" si="0"/>
        <v>3341</v>
      </c>
      <c r="G54" s="11">
        <f t="shared" si="0"/>
        <v>2108</v>
      </c>
      <c r="H54" s="11">
        <f t="shared" si="0"/>
        <v>1669</v>
      </c>
      <c r="I54" s="11">
        <f t="shared" si="0"/>
        <v>1352</v>
      </c>
      <c r="J54" s="11">
        <f t="shared" si="0"/>
        <v>39298</v>
      </c>
      <c r="K54" s="11">
        <f t="shared" si="0"/>
        <v>19011</v>
      </c>
      <c r="L54" s="11">
        <f t="shared" si="0"/>
        <v>1524</v>
      </c>
      <c r="M54" s="11">
        <f t="shared" si="0"/>
        <v>108651</v>
      </c>
      <c r="N54" s="11">
        <f t="shared" si="0"/>
        <v>55624</v>
      </c>
      <c r="O54" s="11">
        <f t="shared" si="0"/>
        <v>2025</v>
      </c>
      <c r="P54" s="11">
        <f t="shared" si="0"/>
        <v>1952</v>
      </c>
      <c r="Q54" s="11">
        <f t="shared" si="0"/>
        <v>5654</v>
      </c>
      <c r="R54" s="11">
        <f t="shared" si="0"/>
        <v>5765</v>
      </c>
      <c r="S54" s="11">
        <f t="shared" si="0"/>
        <v>81080</v>
      </c>
      <c r="T54" s="11">
        <f t="shared" si="0"/>
        <v>95254</v>
      </c>
      <c r="U54" s="11">
        <f t="shared" si="0"/>
        <v>239</v>
      </c>
      <c r="V54" s="11">
        <f t="shared" si="0"/>
        <v>55855</v>
      </c>
      <c r="W54" s="11">
        <f t="shared" si="0"/>
        <v>736850</v>
      </c>
    </row>
    <row r="55" spans="1:23" ht="17.25" customHeight="1" x14ac:dyDescent="0.25">
      <c r="C55" s="6" t="s">
        <v>57</v>
      </c>
      <c r="D55" s="11">
        <f>D5+D8+D10+D12+D14+D15+D16+D17+D19+D20+D21+D22+D24+D25+D28+D30+D32+D33+D34+D35+D36+D38+D40+D41+D43+D45+D47+D49+D51+D53</f>
        <v>573078</v>
      </c>
      <c r="E55" s="11">
        <f t="shared" ref="E55:V55" si="1">E5+E8+E10+E12+E14+E15+E16+E17+E19+E20+E21+E22+E24+E25+E28+E30+E32+E33+E34+E35+E36+E38+E40+E41+E43+E45+E47+E49+E51+E53</f>
        <v>178357236</v>
      </c>
      <c r="F55" s="11">
        <f t="shared" si="1"/>
        <v>685543</v>
      </c>
      <c r="G55" s="11">
        <f t="shared" si="1"/>
        <v>54069</v>
      </c>
      <c r="H55" s="11">
        <f t="shared" si="1"/>
        <v>2517687</v>
      </c>
      <c r="I55" s="11">
        <f t="shared" si="1"/>
        <v>219930</v>
      </c>
      <c r="J55" s="11">
        <f t="shared" si="1"/>
        <v>18493</v>
      </c>
      <c r="K55" s="11">
        <f t="shared" si="1"/>
        <v>862068</v>
      </c>
      <c r="L55" s="11">
        <f t="shared" si="1"/>
        <v>597945</v>
      </c>
      <c r="M55" s="11">
        <f t="shared" si="1"/>
        <v>1916614</v>
      </c>
      <c r="N55" s="11">
        <f t="shared" si="1"/>
        <v>804625</v>
      </c>
      <c r="O55" s="11">
        <f t="shared" si="1"/>
        <v>122559</v>
      </c>
      <c r="P55" s="11">
        <f t="shared" si="1"/>
        <v>6820784</v>
      </c>
      <c r="Q55" s="11">
        <f t="shared" si="1"/>
        <v>218605</v>
      </c>
      <c r="R55" s="11">
        <f t="shared" si="1"/>
        <v>1834195</v>
      </c>
      <c r="S55" s="11">
        <f t="shared" si="1"/>
        <v>566071</v>
      </c>
      <c r="T55" s="11">
        <f t="shared" si="1"/>
        <v>2162856</v>
      </c>
      <c r="U55" s="11">
        <f t="shared" si="1"/>
        <v>11884</v>
      </c>
      <c r="V55" s="11">
        <f t="shared" si="1"/>
        <v>4122353</v>
      </c>
      <c r="W55" s="11">
        <f>W5+W8+W10+W12+W14+W15+W16+W17+W19+W20+W21+W22+W24+W25+W28+W30+W32+W33+W34+W35+W36+W38+W40+W41+W43+W45+W47+W49+W51+W53</f>
        <v>202466595</v>
      </c>
    </row>
    <row r="56" spans="1:23" ht="19.5" customHeight="1" x14ac:dyDescent="0.25">
      <c r="C56" s="6" t="s">
        <v>55</v>
      </c>
      <c r="D56" s="6">
        <f>D54+D55</f>
        <v>584619</v>
      </c>
      <c r="E56" s="6">
        <f t="shared" ref="E56:V56" si="2">E54+E55</f>
        <v>178602143</v>
      </c>
      <c r="F56" s="6">
        <f t="shared" si="2"/>
        <v>688884</v>
      </c>
      <c r="G56" s="6">
        <f t="shared" si="2"/>
        <v>56177</v>
      </c>
      <c r="H56" s="6">
        <f t="shared" si="2"/>
        <v>2519356</v>
      </c>
      <c r="I56" s="6">
        <f t="shared" si="2"/>
        <v>221282</v>
      </c>
      <c r="J56" s="6">
        <f t="shared" si="2"/>
        <v>57791</v>
      </c>
      <c r="K56" s="6">
        <f t="shared" si="2"/>
        <v>881079</v>
      </c>
      <c r="L56" s="6">
        <f t="shared" si="2"/>
        <v>599469</v>
      </c>
      <c r="M56" s="6">
        <f t="shared" si="2"/>
        <v>2025265</v>
      </c>
      <c r="N56" s="6">
        <f t="shared" si="2"/>
        <v>860249</v>
      </c>
      <c r="O56" s="6">
        <f t="shared" si="2"/>
        <v>124584</v>
      </c>
      <c r="P56" s="6">
        <f t="shared" si="2"/>
        <v>6822736</v>
      </c>
      <c r="Q56" s="6">
        <f t="shared" si="2"/>
        <v>224259</v>
      </c>
      <c r="R56" s="6">
        <f t="shared" si="2"/>
        <v>1839960</v>
      </c>
      <c r="S56" s="6">
        <f t="shared" si="2"/>
        <v>647151</v>
      </c>
      <c r="T56" s="6">
        <f t="shared" si="2"/>
        <v>2258110</v>
      </c>
      <c r="U56" s="6">
        <f t="shared" si="2"/>
        <v>12123</v>
      </c>
      <c r="V56" s="6">
        <f t="shared" si="2"/>
        <v>4178208</v>
      </c>
      <c r="W56" s="7">
        <f>SUM(W3:W53)</f>
        <v>203203445</v>
      </c>
    </row>
    <row r="59" spans="1:23" x14ac:dyDescent="0.25">
      <c r="B59" s="8" t="s">
        <v>114</v>
      </c>
    </row>
    <row r="60" spans="1:23" x14ac:dyDescent="0.25">
      <c r="B60" s="3"/>
      <c r="C60" s="3" t="s">
        <v>93</v>
      </c>
    </row>
    <row r="61" spans="1:23" x14ac:dyDescent="0.25">
      <c r="B61" s="1"/>
      <c r="C61" s="3" t="s">
        <v>94</v>
      </c>
    </row>
  </sheetData>
  <pageMargins left="0.25" right="0.25" top="0.75" bottom="0.75" header="0.3" footer="0.3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gener_2018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2020-08-03T10:26:01Z</dcterms:modified>
</cp:coreProperties>
</file>