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eat_2012" sheetId="8" r:id="rId1"/>
  </sheets>
  <calcPr calcId="162913"/>
</workbook>
</file>

<file path=xl/calcChain.xml><?xml version="1.0" encoding="utf-8"?>
<calcChain xmlns="http://schemas.openxmlformats.org/spreadsheetml/2006/main">
  <c r="E55" i="8" l="1"/>
  <c r="F55" i="8"/>
  <c r="G55" i="8"/>
  <c r="H55" i="8"/>
  <c r="I55" i="8"/>
  <c r="E54" i="8"/>
  <c r="F54" i="8"/>
  <c r="G54" i="8"/>
  <c r="H54" i="8"/>
  <c r="I54" i="8"/>
  <c r="E53" i="8"/>
  <c r="F53" i="8"/>
  <c r="G53" i="8"/>
  <c r="H53" i="8"/>
  <c r="I53" i="8"/>
  <c r="D55" i="8"/>
  <c r="D54" i="8"/>
  <c r="D53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2" i="8"/>
  <c r="J55" i="8" l="1"/>
  <c r="J54" i="8"/>
  <c r="J53" i="8"/>
</calcChain>
</file>

<file path=xl/sharedStrings.xml><?xml version="1.0" encoding="utf-8"?>
<sst xmlns="http://schemas.openxmlformats.org/spreadsheetml/2006/main" count="155" uniqueCount="76">
  <si>
    <t>01.1</t>
  </si>
  <si>
    <t>HAZ</t>
  </si>
  <si>
    <t>01.2</t>
  </si>
  <si>
    <t>NHAZ</t>
  </si>
  <si>
    <t>01.3</t>
  </si>
  <si>
    <t>01.4, 02, 03.1</t>
  </si>
  <si>
    <t>03.2</t>
  </si>
  <si>
    <t>03.3</t>
  </si>
  <si>
    <t>05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</si>
  <si>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</si>
  <si>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</si>
  <si>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</si>
  <si>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</si>
  <si>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</si>
  <si>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</si>
  <si>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</si>
  <si>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</si>
  <si>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</si>
  <si>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</si>
  <si>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 (excl. 08.1, 08.41)</t>
  </si>
  <si>
    <t>08.1</t>
  </si>
  <si>
    <t>08.41</t>
  </si>
  <si>
    <t>09.1</t>
  </si>
  <si>
    <t>09.2</t>
  </si>
  <si>
    <t>09.3</t>
  </si>
  <si>
    <t>12.2, 12.3, 12.5</t>
  </si>
  <si>
    <t>12.8, 13</t>
  </si>
  <si>
    <t>Cod</t>
  </si>
  <si>
    <t>Descriere</t>
  </si>
  <si>
    <t>Solvenți uzați</t>
  </si>
  <si>
    <t>Deșeuri acide, alcaline sau saline</t>
  </si>
  <si>
    <t>Uleiuri uzate</t>
  </si>
  <si>
    <t>Deșeuri chimice</t>
  </si>
  <si>
    <t>Nămoluri din efluenți industriali</t>
  </si>
  <si>
    <t>Nămoluri și deșeuri lichide provenite din tratarea deșeurilor</t>
  </si>
  <si>
    <t>Deșeuri medicale și biologice</t>
  </si>
  <si>
    <t>Deșeuri metalice, feroase</t>
  </si>
  <si>
    <t>Deșeuri metalice, neferoase</t>
  </si>
  <si>
    <t>Deșeuri metalice, feroase și neferoase amestecate</t>
  </si>
  <si>
    <t>Deșeuri de sticlă</t>
  </si>
  <si>
    <t>Deșeuri de hârtie și carton</t>
  </si>
  <si>
    <t>Deșeuri de cauciuc</t>
  </si>
  <si>
    <t>Deșeuri de material plastic</t>
  </si>
  <si>
    <t>Deșeuri de lemn</t>
  </si>
  <si>
    <t>Deșeuri textile</t>
  </si>
  <si>
    <t>Deșeuri ce conțin PCB</t>
  </si>
  <si>
    <t>Echipamente casate (exclusiv vehicule scoase din circulație, deșeuri de baterii și acumulatori)</t>
  </si>
  <si>
    <t>Vehicule scoase din circulație</t>
  </si>
  <si>
    <t>Deșeuri de baterii și acumulatori</t>
  </si>
  <si>
    <t>Deșeuri animale și deșeuri alimentare amestecate</t>
  </si>
  <si>
    <t>Deșeuri vegetale</t>
  </si>
  <si>
    <t>Excremente, urină și gunoi de grajd de la animale</t>
  </si>
  <si>
    <t>Deșeuri menajere și deșeuri similare</t>
  </si>
  <si>
    <t>Materiale amestecate și materiale nediferențiate</t>
  </si>
  <si>
    <t>Reziduuri de sortare</t>
  </si>
  <si>
    <t>Nămoluri comune</t>
  </si>
  <si>
    <t>Deșeuri minerale de la construcții și demolări</t>
  </si>
  <si>
    <t>Alte deșeuri minerale</t>
  </si>
  <si>
    <t>Reziduuri de combustie</t>
  </si>
  <si>
    <t>Soluri</t>
  </si>
  <si>
    <t>Nămoluri de dragare</t>
  </si>
  <si>
    <t>Deșeuri minerale provenite din tratarea deșeurilor și deșeuri stabilizate</t>
  </si>
  <si>
    <t xml:space="preserve">TOTAL </t>
  </si>
  <si>
    <t>Tip deșeu</t>
  </si>
  <si>
    <t>Total</t>
  </si>
  <si>
    <t>Total HAZ</t>
  </si>
  <si>
    <t>Total NHAZ</t>
  </si>
  <si>
    <t>R2-R11 (Reciclare)</t>
  </si>
  <si>
    <t>backfilling (R10 și rambleiere)</t>
  </si>
  <si>
    <t>D1, D5, D12 (Depozitare)</t>
  </si>
  <si>
    <t>D 10 (Incinerarea deșeurilor)</t>
  </si>
  <si>
    <t>D2, D3, D4, D6, D7 (Alte depozitări)</t>
  </si>
  <si>
    <t>R 1 (Recuperare energie)</t>
  </si>
  <si>
    <t>Legenda</t>
  </si>
  <si>
    <t>HAZ - periculos</t>
  </si>
  <si>
    <t>NHAZ - nepericulos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</si>
</sst>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13" zoomScale="118" zoomScaleNormal="118" workbookViewId="0">
      <selection activeCell="C13" sqref="C13"/>
    </sheetView>
  </sheetViews>
  <sheetFormatPr defaultRowHeight="15" x14ac:dyDescent="0.25"/>
  <cols>
    <col min="1" max="1" width="9.140625" style="3"/>
    <col min="2" max="2" width="13.140625" bestFit="1" customWidth="1"/>
    <col min="3" max="3" width="12.28515625" customWidth="1"/>
    <col min="4" max="4" width="10.42578125" customWidth="1"/>
    <col min="5" max="5" width="10.7109375" customWidth="1"/>
    <col min="6" max="6" width="14.5703125" customWidth="1"/>
    <col min="7" max="7" width="10.140625" customWidth="1"/>
    <col min="8" max="8" width="12.5703125" customWidth="1"/>
    <col min="9" max="9" width="13.42578125" customWidth="1"/>
    <col min="10" max="10" width="11.7109375" customWidth="1"/>
  </cols>
  <sheetData>
    <row r="1" spans="1:10" s="3" customFormat="1" x14ac:dyDescent="0.25">
      <c r="A1" s="3" t="s">
        <v>27</v>
      </c>
      <c r="B1" s="3" t="s">
        <v>28</v>
      </c>
      <c r="C1" s="3" t="s">
        <v>63</v>
      </c>
      <c r="D1" s="3" t="s">
        <v>72</v>
      </c>
      <c r="E1" s="3" t="s">
        <v>67</v>
      </c>
      <c r="F1" s="3" t="s">
        <v>68</v>
      </c>
      <c r="G1" s="3" t="s">
        <v>69</v>
      </c>
      <c r="H1" s="3" t="s">
        <v>70</v>
      </c>
      <c r="I1" s="3" t="s">
        <v>71</v>
      </c>
      <c r="J1" s="5" t="s">
        <v>62</v>
      </c>
    </row>
    <row r="2" spans="1:10" x14ac:dyDescent="0.25">
      <c r="A2" s="3" t="s">
        <v>0</v>
      </c>
      <c r="B2" t="s">
        <v>29</v>
      </c>
      <c r="C2" t="s">
        <v>1</v>
      </c>
      <c r="D2">
        <v>15</v>
      </c>
      <c r="E2">
        <v>1090</v>
      </c>
      <c r="F2">
        <v>0</v>
      </c>
      <c r="G2">
        <v>37</v>
      </c>
      <c r="H2">
        <v>106</v>
      </c>
      <c r="I2">
        <v>0</v>
      </c>
      <c r="J2" s="4">
        <f>D2+E2+F2+G2+H2+I2</f>
        <v>1248</v>
      </c>
    </row>
    <row r="3" spans="1:10" x14ac:dyDescent="0.25">
      <c r="A3" s="3" t="s">
        <v>2</v>
      </c>
      <c r="B3" t="s">
        <v>30</v>
      </c>
      <c r="C3" t="s">
        <v>1</v>
      </c>
      <c r="D3">
        <v>1819</v>
      </c>
      <c r="E3">
        <v>4838</v>
      </c>
      <c r="F3">
        <v>0</v>
      </c>
      <c r="G3">
        <v>87</v>
      </c>
      <c r="H3">
        <v>49</v>
      </c>
      <c r="I3">
        <v>0</v>
      </c>
      <c r="J3" s="4">
        <f t="shared" ref="J3:J52" si="0">D3+E3+F3+G3+H3+I3</f>
        <v>6793</v>
      </c>
    </row>
    <row r="4" spans="1:10" x14ac:dyDescent="0.25">
      <c r="A4" s="3" t="s">
        <v>2</v>
      </c>
      <c r="B4" t="s">
        <v>30</v>
      </c>
      <c r="C4" t="s">
        <v>3</v>
      </c>
      <c r="D4">
        <v>172</v>
      </c>
      <c r="E4">
        <v>46</v>
      </c>
      <c r="F4">
        <v>0</v>
      </c>
      <c r="G4">
        <v>1079</v>
      </c>
      <c r="H4">
        <v>1</v>
      </c>
      <c r="I4">
        <v>547323</v>
      </c>
      <c r="J4" s="4">
        <f t="shared" si="0"/>
        <v>548621</v>
      </c>
    </row>
    <row r="5" spans="1:10" x14ac:dyDescent="0.25">
      <c r="A5" s="3" t="s">
        <v>4</v>
      </c>
      <c r="B5" t="s">
        <v>31</v>
      </c>
      <c r="C5" t="s">
        <v>1</v>
      </c>
      <c r="D5">
        <v>33515</v>
      </c>
      <c r="E5">
        <v>21202</v>
      </c>
      <c r="F5">
        <v>0</v>
      </c>
      <c r="G5">
        <v>1351</v>
      </c>
      <c r="H5">
        <v>1466</v>
      </c>
      <c r="I5">
        <v>0</v>
      </c>
      <c r="J5" s="4">
        <f t="shared" si="0"/>
        <v>57534</v>
      </c>
    </row>
    <row r="6" spans="1:10" x14ac:dyDescent="0.25">
      <c r="A6" s="3" t="s">
        <v>5</v>
      </c>
      <c r="B6" t="s">
        <v>32</v>
      </c>
      <c r="C6" t="s">
        <v>1</v>
      </c>
      <c r="D6">
        <v>7044</v>
      </c>
      <c r="E6">
        <v>8700</v>
      </c>
      <c r="F6">
        <v>0</v>
      </c>
      <c r="G6">
        <v>5790</v>
      </c>
      <c r="H6">
        <v>6209</v>
      </c>
      <c r="I6">
        <v>0</v>
      </c>
      <c r="J6" s="4">
        <f t="shared" si="0"/>
        <v>27743</v>
      </c>
    </row>
    <row r="7" spans="1:10" x14ac:dyDescent="0.25">
      <c r="A7" s="3" t="s">
        <v>5</v>
      </c>
      <c r="B7" t="s">
        <v>32</v>
      </c>
      <c r="C7" t="s">
        <v>3</v>
      </c>
      <c r="D7">
        <v>2815</v>
      </c>
      <c r="E7">
        <v>37388</v>
      </c>
      <c r="F7">
        <v>0</v>
      </c>
      <c r="G7">
        <v>3232</v>
      </c>
      <c r="H7">
        <v>1833</v>
      </c>
      <c r="I7">
        <v>0</v>
      </c>
      <c r="J7" s="4">
        <f t="shared" si="0"/>
        <v>45268</v>
      </c>
    </row>
    <row r="8" spans="1:10" x14ac:dyDescent="0.25">
      <c r="A8" s="3" t="s">
        <v>6</v>
      </c>
      <c r="B8" t="s">
        <v>33</v>
      </c>
      <c r="C8" t="s">
        <v>1</v>
      </c>
      <c r="D8">
        <v>102224</v>
      </c>
      <c r="E8">
        <v>19225</v>
      </c>
      <c r="F8">
        <v>0</v>
      </c>
      <c r="G8">
        <v>4041</v>
      </c>
      <c r="H8">
        <v>121511</v>
      </c>
      <c r="I8">
        <v>2359</v>
      </c>
      <c r="J8" s="4">
        <f t="shared" si="0"/>
        <v>249360</v>
      </c>
    </row>
    <row r="9" spans="1:10" x14ac:dyDescent="0.25">
      <c r="A9" s="3" t="s">
        <v>6</v>
      </c>
      <c r="B9" t="s">
        <v>33</v>
      </c>
      <c r="C9" t="s">
        <v>3</v>
      </c>
      <c r="D9">
        <v>15187</v>
      </c>
      <c r="E9">
        <v>6373</v>
      </c>
      <c r="F9">
        <v>0</v>
      </c>
      <c r="G9">
        <v>32379</v>
      </c>
      <c r="H9">
        <v>1175</v>
      </c>
      <c r="I9">
        <v>0</v>
      </c>
      <c r="J9" s="4">
        <f t="shared" si="0"/>
        <v>55114</v>
      </c>
    </row>
    <row r="10" spans="1:10" x14ac:dyDescent="0.25">
      <c r="A10" s="3" t="s">
        <v>7</v>
      </c>
      <c r="B10" t="s">
        <v>34</v>
      </c>
      <c r="C10" t="s">
        <v>1</v>
      </c>
      <c r="D10">
        <v>5344</v>
      </c>
      <c r="E10">
        <v>189</v>
      </c>
      <c r="F10">
        <v>0</v>
      </c>
      <c r="G10">
        <v>902</v>
      </c>
      <c r="H10">
        <v>49</v>
      </c>
      <c r="I10">
        <v>800</v>
      </c>
      <c r="J10" s="4">
        <f t="shared" si="0"/>
        <v>7284</v>
      </c>
    </row>
    <row r="11" spans="1:10" x14ac:dyDescent="0.25">
      <c r="A11" s="3" t="s">
        <v>7</v>
      </c>
      <c r="B11" t="s">
        <v>34</v>
      </c>
      <c r="C11" t="s">
        <v>3</v>
      </c>
      <c r="D11">
        <v>15</v>
      </c>
      <c r="E11">
        <v>0</v>
      </c>
      <c r="F11">
        <v>0</v>
      </c>
      <c r="G11">
        <v>5848</v>
      </c>
      <c r="H11">
        <v>30</v>
      </c>
      <c r="I11">
        <v>7</v>
      </c>
      <c r="J11" s="4">
        <f t="shared" si="0"/>
        <v>5900</v>
      </c>
    </row>
    <row r="12" spans="1:10" x14ac:dyDescent="0.25">
      <c r="A12" s="3" t="s">
        <v>8</v>
      </c>
      <c r="B12" t="s">
        <v>35</v>
      </c>
      <c r="C12" t="s">
        <v>1</v>
      </c>
      <c r="D12">
        <v>0</v>
      </c>
      <c r="E12">
        <v>0</v>
      </c>
      <c r="F12">
        <v>0</v>
      </c>
      <c r="G12">
        <v>0</v>
      </c>
      <c r="H12">
        <v>6420</v>
      </c>
      <c r="I12">
        <v>0</v>
      </c>
      <c r="J12" s="4">
        <f t="shared" si="0"/>
        <v>6420</v>
      </c>
    </row>
    <row r="13" spans="1:10" x14ac:dyDescent="0.25">
      <c r="A13" s="3" t="s">
        <v>8</v>
      </c>
      <c r="B13" t="s">
        <v>35</v>
      </c>
      <c r="C13" t="s">
        <v>3</v>
      </c>
      <c r="D13">
        <v>0</v>
      </c>
      <c r="E13">
        <v>0</v>
      </c>
      <c r="F13">
        <v>0</v>
      </c>
      <c r="G13">
        <v>24806</v>
      </c>
      <c r="H13">
        <v>23</v>
      </c>
      <c r="I13">
        <v>0</v>
      </c>
      <c r="J13" s="4">
        <f t="shared" si="0"/>
        <v>24829</v>
      </c>
    </row>
    <row r="14" spans="1:10" x14ac:dyDescent="0.25">
      <c r="A14" s="3" t="s">
        <v>9</v>
      </c>
      <c r="B14" t="s">
        <v>36</v>
      </c>
      <c r="C14" t="s">
        <v>3</v>
      </c>
      <c r="D14">
        <v>0</v>
      </c>
      <c r="E14">
        <v>1291111</v>
      </c>
      <c r="F14">
        <v>0</v>
      </c>
      <c r="G14">
        <v>1271</v>
      </c>
      <c r="H14">
        <v>0</v>
      </c>
      <c r="I14">
        <v>0</v>
      </c>
      <c r="J14" s="4">
        <f t="shared" si="0"/>
        <v>1292382</v>
      </c>
    </row>
    <row r="15" spans="1:10" x14ac:dyDescent="0.25">
      <c r="A15" s="3" t="s">
        <v>10</v>
      </c>
      <c r="B15" t="s">
        <v>37</v>
      </c>
      <c r="C15" t="s">
        <v>3</v>
      </c>
      <c r="D15">
        <v>0</v>
      </c>
      <c r="E15">
        <v>52024</v>
      </c>
      <c r="F15">
        <v>0</v>
      </c>
      <c r="G15">
        <v>0</v>
      </c>
      <c r="H15">
        <v>0</v>
      </c>
      <c r="I15">
        <v>0</v>
      </c>
      <c r="J15" s="4">
        <f t="shared" si="0"/>
        <v>52024</v>
      </c>
    </row>
    <row r="16" spans="1:10" x14ac:dyDescent="0.25">
      <c r="A16" s="3" t="s">
        <v>11</v>
      </c>
      <c r="B16" t="s">
        <v>38</v>
      </c>
      <c r="C16" t="s">
        <v>3</v>
      </c>
      <c r="D16">
        <v>0</v>
      </c>
      <c r="E16">
        <v>54973</v>
      </c>
      <c r="F16">
        <v>0</v>
      </c>
      <c r="G16">
        <v>232</v>
      </c>
      <c r="H16">
        <v>0</v>
      </c>
      <c r="I16">
        <v>0</v>
      </c>
      <c r="J16" s="4">
        <f t="shared" si="0"/>
        <v>55205</v>
      </c>
    </row>
    <row r="17" spans="1:10" x14ac:dyDescent="0.25">
      <c r="A17" s="3" t="s">
        <v>12</v>
      </c>
      <c r="B17" t="s">
        <v>39</v>
      </c>
      <c r="C17" t="s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4">
        <f t="shared" si="0"/>
        <v>0</v>
      </c>
    </row>
    <row r="18" spans="1:10" x14ac:dyDescent="0.25">
      <c r="A18" s="3" t="s">
        <v>12</v>
      </c>
      <c r="B18" t="s">
        <v>39</v>
      </c>
      <c r="C18" t="s">
        <v>3</v>
      </c>
      <c r="D18">
        <v>0</v>
      </c>
      <c r="E18">
        <v>201366</v>
      </c>
      <c r="F18">
        <v>0</v>
      </c>
      <c r="G18">
        <v>1847</v>
      </c>
      <c r="H18">
        <v>0</v>
      </c>
      <c r="I18">
        <v>0</v>
      </c>
      <c r="J18" s="4">
        <f t="shared" si="0"/>
        <v>203213</v>
      </c>
    </row>
    <row r="19" spans="1:10" x14ac:dyDescent="0.25">
      <c r="A19" s="3" t="s">
        <v>13</v>
      </c>
      <c r="B19" t="s">
        <v>40</v>
      </c>
      <c r="C19" t="s">
        <v>3</v>
      </c>
      <c r="D19">
        <v>3949</v>
      </c>
      <c r="E19">
        <v>667574</v>
      </c>
      <c r="F19">
        <v>0</v>
      </c>
      <c r="G19">
        <v>779</v>
      </c>
      <c r="H19">
        <v>58</v>
      </c>
      <c r="I19">
        <v>0</v>
      </c>
      <c r="J19" s="4">
        <f t="shared" si="0"/>
        <v>672360</v>
      </c>
    </row>
    <row r="20" spans="1:10" x14ac:dyDescent="0.25">
      <c r="A20" s="3" t="s">
        <v>14</v>
      </c>
      <c r="B20" t="s">
        <v>41</v>
      </c>
      <c r="C20" t="s">
        <v>3</v>
      </c>
      <c r="D20">
        <v>44909</v>
      </c>
      <c r="E20">
        <v>8803</v>
      </c>
      <c r="F20">
        <v>0</v>
      </c>
      <c r="G20">
        <v>1048</v>
      </c>
      <c r="H20">
        <v>59</v>
      </c>
      <c r="I20">
        <v>0</v>
      </c>
      <c r="J20" s="4">
        <f t="shared" si="0"/>
        <v>54819</v>
      </c>
    </row>
    <row r="21" spans="1:10" x14ac:dyDescent="0.25">
      <c r="A21" s="3" t="s">
        <v>15</v>
      </c>
      <c r="B21" t="s">
        <v>42</v>
      </c>
      <c r="C21" t="s">
        <v>3</v>
      </c>
      <c r="D21">
        <v>12853</v>
      </c>
      <c r="E21">
        <v>226858</v>
      </c>
      <c r="F21">
        <v>0</v>
      </c>
      <c r="G21">
        <v>2151</v>
      </c>
      <c r="H21">
        <v>538</v>
      </c>
      <c r="I21">
        <v>0</v>
      </c>
      <c r="J21" s="4">
        <f t="shared" si="0"/>
        <v>242400</v>
      </c>
    </row>
    <row r="22" spans="1:10" x14ac:dyDescent="0.25">
      <c r="A22" s="3" t="s">
        <v>16</v>
      </c>
      <c r="B22" t="s">
        <v>43</v>
      </c>
      <c r="C22" t="s">
        <v>1</v>
      </c>
      <c r="D22">
        <v>112</v>
      </c>
      <c r="E22">
        <v>0</v>
      </c>
      <c r="F22">
        <v>0</v>
      </c>
      <c r="G22">
        <v>0</v>
      </c>
      <c r="H22">
        <v>72</v>
      </c>
      <c r="I22">
        <v>0</v>
      </c>
      <c r="J22" s="4">
        <f t="shared" si="0"/>
        <v>184</v>
      </c>
    </row>
    <row r="23" spans="1:10" x14ac:dyDescent="0.25">
      <c r="A23" s="3" t="s">
        <v>16</v>
      </c>
      <c r="B23" t="s">
        <v>43</v>
      </c>
      <c r="C23" t="s">
        <v>3</v>
      </c>
      <c r="D23">
        <v>1013974</v>
      </c>
      <c r="E23">
        <v>2018690</v>
      </c>
      <c r="F23">
        <v>0</v>
      </c>
      <c r="G23">
        <v>1264</v>
      </c>
      <c r="H23">
        <v>114</v>
      </c>
      <c r="I23">
        <v>0</v>
      </c>
      <c r="J23" s="4">
        <f t="shared" si="0"/>
        <v>3034042</v>
      </c>
    </row>
    <row r="24" spans="1:10" x14ac:dyDescent="0.25">
      <c r="A24" s="3" t="s">
        <v>17</v>
      </c>
      <c r="B24" t="s">
        <v>44</v>
      </c>
      <c r="C24" t="s">
        <v>3</v>
      </c>
      <c r="D24">
        <v>2110</v>
      </c>
      <c r="E24">
        <v>1759</v>
      </c>
      <c r="F24">
        <v>0</v>
      </c>
      <c r="G24">
        <v>2244</v>
      </c>
      <c r="H24">
        <v>505</v>
      </c>
      <c r="I24">
        <v>0</v>
      </c>
      <c r="J24" s="4">
        <f t="shared" si="0"/>
        <v>6618</v>
      </c>
    </row>
    <row r="25" spans="1:10" x14ac:dyDescent="0.25">
      <c r="A25" s="3" t="s">
        <v>18</v>
      </c>
      <c r="B25" t="s">
        <v>45</v>
      </c>
      <c r="C25" t="s">
        <v>1</v>
      </c>
      <c r="D25">
        <v>0</v>
      </c>
      <c r="E25">
        <v>0</v>
      </c>
      <c r="F25">
        <v>0</v>
      </c>
      <c r="G25">
        <v>0</v>
      </c>
      <c r="H25">
        <v>196</v>
      </c>
      <c r="I25">
        <v>0</v>
      </c>
      <c r="J25" s="4">
        <f t="shared" si="0"/>
        <v>196</v>
      </c>
    </row>
    <row r="26" spans="1:10" x14ac:dyDescent="0.25">
      <c r="A26" s="3" t="s">
        <v>19</v>
      </c>
      <c r="B26" t="s">
        <v>46</v>
      </c>
      <c r="C26" t="s">
        <v>1</v>
      </c>
      <c r="D26">
        <v>0</v>
      </c>
      <c r="E26">
        <v>19459</v>
      </c>
      <c r="F26">
        <v>0</v>
      </c>
      <c r="G26">
        <v>0</v>
      </c>
      <c r="H26">
        <v>0</v>
      </c>
      <c r="I26">
        <v>0</v>
      </c>
      <c r="J26" s="4">
        <f t="shared" si="0"/>
        <v>19459</v>
      </c>
    </row>
    <row r="27" spans="1:10" x14ac:dyDescent="0.25">
      <c r="A27" s="3" t="s">
        <v>19</v>
      </c>
      <c r="B27" t="s">
        <v>46</v>
      </c>
      <c r="C27" t="s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4">
        <f t="shared" si="0"/>
        <v>0</v>
      </c>
    </row>
    <row r="28" spans="1:10" x14ac:dyDescent="0.25">
      <c r="A28" s="3" t="s">
        <v>20</v>
      </c>
      <c r="B28" t="s">
        <v>47</v>
      </c>
      <c r="C28" t="s">
        <v>1</v>
      </c>
      <c r="D28">
        <v>0</v>
      </c>
      <c r="E28">
        <v>42516</v>
      </c>
      <c r="F28">
        <v>0</v>
      </c>
      <c r="G28">
        <v>0</v>
      </c>
      <c r="H28">
        <v>0</v>
      </c>
      <c r="I28">
        <v>0</v>
      </c>
      <c r="J28" s="4">
        <f t="shared" si="0"/>
        <v>42516</v>
      </c>
    </row>
    <row r="29" spans="1:10" x14ac:dyDescent="0.25">
      <c r="A29" s="3" t="s">
        <v>20</v>
      </c>
      <c r="B29" t="s">
        <v>47</v>
      </c>
      <c r="C29" t="s">
        <v>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4">
        <f t="shared" si="0"/>
        <v>0</v>
      </c>
    </row>
    <row r="30" spans="1:10" x14ac:dyDescent="0.25">
      <c r="A30" s="3" t="s">
        <v>21</v>
      </c>
      <c r="B30" t="s">
        <v>48</v>
      </c>
      <c r="C30" t="s">
        <v>1</v>
      </c>
      <c r="D30">
        <v>0</v>
      </c>
      <c r="E30">
        <v>39699</v>
      </c>
      <c r="F30">
        <v>0</v>
      </c>
      <c r="G30">
        <v>0</v>
      </c>
      <c r="H30">
        <v>0</v>
      </c>
      <c r="I30">
        <v>0</v>
      </c>
      <c r="J30" s="4">
        <f t="shared" si="0"/>
        <v>39699</v>
      </c>
    </row>
    <row r="31" spans="1:10" x14ac:dyDescent="0.25">
      <c r="A31" s="3" t="s">
        <v>21</v>
      </c>
      <c r="B31" t="s">
        <v>48</v>
      </c>
      <c r="C31" t="s">
        <v>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4">
        <f t="shared" si="0"/>
        <v>0</v>
      </c>
    </row>
    <row r="32" spans="1:10" x14ac:dyDescent="0.25">
      <c r="A32" s="3" t="s">
        <v>22</v>
      </c>
      <c r="B32" t="s">
        <v>49</v>
      </c>
      <c r="C32" t="s">
        <v>3</v>
      </c>
      <c r="D32">
        <v>1055</v>
      </c>
      <c r="E32">
        <v>35735</v>
      </c>
      <c r="F32">
        <v>0</v>
      </c>
      <c r="G32">
        <v>7467</v>
      </c>
      <c r="H32">
        <v>40143</v>
      </c>
      <c r="I32">
        <v>0</v>
      </c>
      <c r="J32" s="4">
        <f t="shared" si="0"/>
        <v>84400</v>
      </c>
    </row>
    <row r="33" spans="1:10" x14ac:dyDescent="0.25">
      <c r="A33" s="3" t="s">
        <v>23</v>
      </c>
      <c r="B33" t="s">
        <v>50</v>
      </c>
      <c r="C33" t="s">
        <v>3</v>
      </c>
      <c r="D33">
        <v>75719</v>
      </c>
      <c r="E33">
        <v>111234</v>
      </c>
      <c r="F33">
        <v>0</v>
      </c>
      <c r="G33">
        <v>485345</v>
      </c>
      <c r="H33">
        <v>90</v>
      </c>
      <c r="I33">
        <v>0</v>
      </c>
      <c r="J33" s="4">
        <f t="shared" si="0"/>
        <v>672388</v>
      </c>
    </row>
    <row r="34" spans="1:10" x14ac:dyDescent="0.25">
      <c r="A34" s="3" t="s">
        <v>24</v>
      </c>
      <c r="B34" t="s">
        <v>51</v>
      </c>
      <c r="C34" t="s">
        <v>3</v>
      </c>
      <c r="D34">
        <v>0</v>
      </c>
      <c r="E34">
        <v>4304</v>
      </c>
      <c r="F34">
        <v>0</v>
      </c>
      <c r="G34">
        <v>56</v>
      </c>
      <c r="H34">
        <v>78</v>
      </c>
      <c r="I34">
        <v>0</v>
      </c>
      <c r="J34" s="4">
        <f t="shared" si="0"/>
        <v>4438</v>
      </c>
    </row>
    <row r="35" spans="1:10" x14ac:dyDescent="0.25">
      <c r="A35" s="3">
        <v>10.1</v>
      </c>
      <c r="B35" t="s">
        <v>52</v>
      </c>
      <c r="C35" t="s">
        <v>3</v>
      </c>
      <c r="D35">
        <v>6257</v>
      </c>
      <c r="E35">
        <v>609603</v>
      </c>
      <c r="F35">
        <v>44545</v>
      </c>
      <c r="G35">
        <v>3403216</v>
      </c>
      <c r="H35">
        <v>0</v>
      </c>
      <c r="I35">
        <v>0</v>
      </c>
      <c r="J35" s="4">
        <f t="shared" si="0"/>
        <v>4063621</v>
      </c>
    </row>
    <row r="36" spans="1:10" x14ac:dyDescent="0.25">
      <c r="A36" s="3">
        <v>10.199999999999999</v>
      </c>
      <c r="B36" t="s">
        <v>53</v>
      </c>
      <c r="C36" t="s">
        <v>1</v>
      </c>
      <c r="D36">
        <v>0</v>
      </c>
      <c r="E36">
        <v>74</v>
      </c>
      <c r="F36">
        <v>0</v>
      </c>
      <c r="G36">
        <v>1</v>
      </c>
      <c r="H36">
        <v>117</v>
      </c>
      <c r="I36">
        <v>0</v>
      </c>
      <c r="J36" s="4">
        <f t="shared" si="0"/>
        <v>192</v>
      </c>
    </row>
    <row r="37" spans="1:10" x14ac:dyDescent="0.25">
      <c r="A37" s="3">
        <v>10.199999999999999</v>
      </c>
      <c r="B37" t="s">
        <v>53</v>
      </c>
      <c r="C37" t="s">
        <v>3</v>
      </c>
      <c r="D37">
        <v>68900</v>
      </c>
      <c r="E37">
        <v>148196</v>
      </c>
      <c r="F37">
        <v>0</v>
      </c>
      <c r="G37">
        <v>76047</v>
      </c>
      <c r="H37">
        <v>976</v>
      </c>
      <c r="I37">
        <v>0</v>
      </c>
      <c r="J37" s="4">
        <f t="shared" si="0"/>
        <v>294119</v>
      </c>
    </row>
    <row r="38" spans="1:10" x14ac:dyDescent="0.25">
      <c r="A38" s="3">
        <v>10.3</v>
      </c>
      <c r="B38" t="s">
        <v>54</v>
      </c>
      <c r="C38" t="s">
        <v>1</v>
      </c>
      <c r="D38">
        <v>16033</v>
      </c>
      <c r="E38">
        <v>11753</v>
      </c>
      <c r="F38">
        <v>0</v>
      </c>
      <c r="G38">
        <v>1956</v>
      </c>
      <c r="H38">
        <v>50</v>
      </c>
      <c r="I38">
        <v>0</v>
      </c>
      <c r="J38" s="4">
        <f t="shared" si="0"/>
        <v>29792</v>
      </c>
    </row>
    <row r="39" spans="1:10" x14ac:dyDescent="0.25">
      <c r="A39" s="3">
        <v>10.3</v>
      </c>
      <c r="B39" t="s">
        <v>54</v>
      </c>
      <c r="C39" t="s">
        <v>3</v>
      </c>
      <c r="D39">
        <v>232066</v>
      </c>
      <c r="E39">
        <v>1527</v>
      </c>
      <c r="F39">
        <v>0</v>
      </c>
      <c r="G39">
        <v>489241</v>
      </c>
      <c r="H39">
        <v>14</v>
      </c>
      <c r="I39">
        <v>0</v>
      </c>
      <c r="J39" s="4">
        <f t="shared" si="0"/>
        <v>722848</v>
      </c>
    </row>
    <row r="40" spans="1:10" x14ac:dyDescent="0.25">
      <c r="A40" s="3">
        <v>11</v>
      </c>
      <c r="B40" t="s">
        <v>55</v>
      </c>
      <c r="C40" t="s">
        <v>3</v>
      </c>
      <c r="D40">
        <v>1492</v>
      </c>
      <c r="E40">
        <v>33088</v>
      </c>
      <c r="F40">
        <v>0</v>
      </c>
      <c r="G40">
        <v>210139</v>
      </c>
      <c r="H40">
        <v>294</v>
      </c>
      <c r="I40">
        <v>0</v>
      </c>
      <c r="J40" s="4">
        <f t="shared" si="0"/>
        <v>245013</v>
      </c>
    </row>
    <row r="41" spans="1:10" x14ac:dyDescent="0.25">
      <c r="A41" s="3">
        <v>12.1</v>
      </c>
      <c r="B41" t="s">
        <v>56</v>
      </c>
      <c r="C41" t="s">
        <v>1</v>
      </c>
      <c r="D41">
        <v>0</v>
      </c>
      <c r="E41">
        <v>172</v>
      </c>
      <c r="F41">
        <v>0</v>
      </c>
      <c r="G41">
        <v>378</v>
      </c>
      <c r="H41">
        <v>0</v>
      </c>
      <c r="I41">
        <v>0</v>
      </c>
      <c r="J41" s="4">
        <f t="shared" si="0"/>
        <v>550</v>
      </c>
    </row>
    <row r="42" spans="1:10" x14ac:dyDescent="0.25">
      <c r="A42" s="3">
        <v>12.1</v>
      </c>
      <c r="B42" t="s">
        <v>56</v>
      </c>
      <c r="C42" t="s">
        <v>3</v>
      </c>
      <c r="D42">
        <v>10</v>
      </c>
      <c r="E42">
        <v>529350</v>
      </c>
      <c r="F42">
        <v>152200</v>
      </c>
      <c r="G42">
        <v>257367</v>
      </c>
      <c r="H42">
        <v>0</v>
      </c>
      <c r="I42">
        <v>0</v>
      </c>
      <c r="J42" s="4">
        <f t="shared" si="0"/>
        <v>938927</v>
      </c>
    </row>
    <row r="43" spans="1:10" x14ac:dyDescent="0.25">
      <c r="A43" s="3" t="s">
        <v>25</v>
      </c>
      <c r="B43" t="s">
        <v>57</v>
      </c>
      <c r="C43" t="s">
        <v>1</v>
      </c>
      <c r="D43">
        <v>0</v>
      </c>
      <c r="E43">
        <v>3664</v>
      </c>
      <c r="F43">
        <v>0</v>
      </c>
      <c r="G43">
        <v>50100</v>
      </c>
      <c r="H43">
        <v>0</v>
      </c>
      <c r="I43">
        <v>29610</v>
      </c>
      <c r="J43" s="4">
        <f t="shared" si="0"/>
        <v>83374</v>
      </c>
    </row>
    <row r="44" spans="1:10" x14ac:dyDescent="0.25">
      <c r="A44" s="3" t="s">
        <v>25</v>
      </c>
      <c r="B44" t="s">
        <v>57</v>
      </c>
      <c r="C44" t="s">
        <v>3</v>
      </c>
      <c r="D44">
        <v>0</v>
      </c>
      <c r="E44">
        <v>616098</v>
      </c>
      <c r="F44">
        <v>811204</v>
      </c>
      <c r="G44">
        <v>220105529</v>
      </c>
      <c r="H44">
        <v>0</v>
      </c>
      <c r="I44">
        <v>2287121</v>
      </c>
      <c r="J44" s="4">
        <f t="shared" si="0"/>
        <v>223819952</v>
      </c>
    </row>
    <row r="45" spans="1:10" x14ac:dyDescent="0.25">
      <c r="A45" s="3">
        <v>12.4</v>
      </c>
      <c r="B45" t="s">
        <v>58</v>
      </c>
      <c r="C45" t="s">
        <v>1</v>
      </c>
      <c r="D45">
        <v>0</v>
      </c>
      <c r="E45">
        <v>9709</v>
      </c>
      <c r="F45">
        <v>0</v>
      </c>
      <c r="G45">
        <v>8707</v>
      </c>
      <c r="H45">
        <v>0</v>
      </c>
      <c r="I45">
        <v>0</v>
      </c>
      <c r="J45" s="4">
        <f t="shared" si="0"/>
        <v>18416</v>
      </c>
    </row>
    <row r="46" spans="1:10" x14ac:dyDescent="0.25">
      <c r="A46" s="3">
        <v>12.4</v>
      </c>
      <c r="B46" t="s">
        <v>58</v>
      </c>
      <c r="C46" t="s">
        <v>3</v>
      </c>
      <c r="D46">
        <v>0</v>
      </c>
      <c r="E46">
        <v>666652</v>
      </c>
      <c r="F46">
        <v>61</v>
      </c>
      <c r="G46">
        <v>8676778</v>
      </c>
      <c r="H46">
        <v>2</v>
      </c>
      <c r="I46">
        <v>0</v>
      </c>
      <c r="J46" s="4">
        <f t="shared" si="0"/>
        <v>9343493</v>
      </c>
    </row>
    <row r="47" spans="1:10" x14ac:dyDescent="0.25">
      <c r="A47" s="3">
        <v>12.6</v>
      </c>
      <c r="B47" t="s">
        <v>59</v>
      </c>
      <c r="C47" t="s">
        <v>1</v>
      </c>
      <c r="D47">
        <v>0</v>
      </c>
      <c r="E47">
        <v>10539</v>
      </c>
      <c r="F47">
        <v>0</v>
      </c>
      <c r="G47">
        <v>52</v>
      </c>
      <c r="H47">
        <v>0</v>
      </c>
      <c r="I47">
        <v>0</v>
      </c>
      <c r="J47" s="4">
        <f t="shared" si="0"/>
        <v>10591</v>
      </c>
    </row>
    <row r="48" spans="1:10" x14ac:dyDescent="0.25">
      <c r="A48" s="3">
        <v>12.6</v>
      </c>
      <c r="B48" t="s">
        <v>59</v>
      </c>
      <c r="C48" t="s">
        <v>3</v>
      </c>
      <c r="D48">
        <v>0</v>
      </c>
      <c r="E48">
        <v>103828</v>
      </c>
      <c r="F48">
        <v>28766</v>
      </c>
      <c r="G48">
        <v>179446</v>
      </c>
      <c r="H48">
        <v>0</v>
      </c>
      <c r="I48">
        <v>0</v>
      </c>
      <c r="J48" s="4">
        <f t="shared" si="0"/>
        <v>312040</v>
      </c>
    </row>
    <row r="49" spans="1:10" x14ac:dyDescent="0.25">
      <c r="A49" s="3">
        <v>12.7</v>
      </c>
      <c r="B49" t="s">
        <v>60</v>
      </c>
      <c r="C49" t="s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4">
        <f t="shared" si="0"/>
        <v>0</v>
      </c>
    </row>
    <row r="50" spans="1:10" x14ac:dyDescent="0.25">
      <c r="A50" s="3">
        <v>12.7</v>
      </c>
      <c r="B50" t="s">
        <v>60</v>
      </c>
      <c r="C50" t="s">
        <v>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4">
        <f t="shared" si="0"/>
        <v>0</v>
      </c>
    </row>
    <row r="51" spans="1:10" x14ac:dyDescent="0.25">
      <c r="A51" s="3" t="s">
        <v>26</v>
      </c>
      <c r="B51" t="s">
        <v>61</v>
      </c>
      <c r="C51" t="s">
        <v>1</v>
      </c>
      <c r="D51">
        <v>0</v>
      </c>
      <c r="E51">
        <v>9905</v>
      </c>
      <c r="F51">
        <v>0</v>
      </c>
      <c r="G51">
        <v>9031</v>
      </c>
      <c r="H51">
        <v>0</v>
      </c>
      <c r="I51">
        <v>0</v>
      </c>
      <c r="J51" s="4">
        <f t="shared" si="0"/>
        <v>18936</v>
      </c>
    </row>
    <row r="52" spans="1:10" x14ac:dyDescent="0.25">
      <c r="A52" s="3" t="s">
        <v>26</v>
      </c>
      <c r="B52" t="s">
        <v>61</v>
      </c>
      <c r="C52" t="s">
        <v>3</v>
      </c>
      <c r="D52">
        <v>0</v>
      </c>
      <c r="E52">
        <v>48312</v>
      </c>
      <c r="F52">
        <v>0</v>
      </c>
      <c r="G52">
        <v>89478</v>
      </c>
      <c r="H52">
        <v>0</v>
      </c>
      <c r="I52">
        <v>0</v>
      </c>
      <c r="J52" s="4">
        <f t="shared" si="0"/>
        <v>137790</v>
      </c>
    </row>
    <row r="53" spans="1:10" x14ac:dyDescent="0.25">
      <c r="C53" s="4" t="s">
        <v>65</v>
      </c>
      <c r="D53" s="4">
        <f>D2+D3+D5+D6+D8+D10+D12+D17+D22+D25+D26+D28+D30+D36+D38+D41+D43+D45+D47+D49+D51</f>
        <v>166106</v>
      </c>
      <c r="E53" s="4">
        <f t="shared" ref="E53:J53" si="1">E2+E3+E5+E6+E8+E10+E12+E17+E22+E25+E26+E28+E30+E36+E38+E41+E43+E45+E47+E49+E51</f>
        <v>202734</v>
      </c>
      <c r="F53" s="4">
        <f t="shared" si="1"/>
        <v>0</v>
      </c>
      <c r="G53" s="4">
        <f t="shared" si="1"/>
        <v>82433</v>
      </c>
      <c r="H53" s="4">
        <f t="shared" si="1"/>
        <v>136245</v>
      </c>
      <c r="I53" s="4">
        <f t="shared" si="1"/>
        <v>32769</v>
      </c>
      <c r="J53" s="4">
        <f t="shared" si="1"/>
        <v>620287</v>
      </c>
    </row>
    <row r="54" spans="1:10" x14ac:dyDescent="0.25">
      <c r="C54" s="4" t="s">
        <v>66</v>
      </c>
      <c r="D54" s="4">
        <f>D4+D7+D9+D11+D13+D15+D18+D19+D20+D21+D23+D24+D27+D29+D31+D32+D33+D34+D35+D37+D39+D40+D42+D44+D46+D48+D50+D52</f>
        <v>1481483</v>
      </c>
      <c r="E54" s="4">
        <f t="shared" ref="E54:J54" si="2">E4+E7+E9+E11+E13+E15+E18+E19+E20+E21+E23+E24+E27+E29+E31+E32+E33+E34+E35+E37+E39+E40+E42+E44+E46+E48+E50+E52</f>
        <v>6128808</v>
      </c>
      <c r="F54" s="4">
        <f t="shared" si="2"/>
        <v>1036776</v>
      </c>
      <c r="G54" s="4">
        <f t="shared" si="2"/>
        <v>234056786</v>
      </c>
      <c r="H54" s="4">
        <f t="shared" si="2"/>
        <v>45933</v>
      </c>
      <c r="I54" s="4">
        <f t="shared" si="2"/>
        <v>2834451</v>
      </c>
      <c r="J54" s="4">
        <f t="shared" si="2"/>
        <v>245584237</v>
      </c>
    </row>
    <row r="55" spans="1:10" x14ac:dyDescent="0.25">
      <c r="C55" s="4" t="s">
        <v>64</v>
      </c>
      <c r="D55" s="4">
        <f>SUM(D2:D52)</f>
        <v>1647589</v>
      </c>
      <c r="E55" s="4">
        <f t="shared" ref="E55:J55" si="3">SUM(E2:E52)</f>
        <v>7677626</v>
      </c>
      <c r="F55" s="4">
        <f t="shared" si="3"/>
        <v>1036776</v>
      </c>
      <c r="G55" s="4">
        <f t="shared" si="3"/>
        <v>234140722</v>
      </c>
      <c r="H55" s="4">
        <f t="shared" si="3"/>
        <v>182178</v>
      </c>
      <c r="I55" s="4">
        <f t="shared" si="3"/>
        <v>2867220</v>
      </c>
      <c r="J55" s="5">
        <f t="shared" si="3"/>
        <v>247552111</v>
      </c>
    </row>
    <row r="57" spans="1:10" x14ac:dyDescent="0.25">
      <c r="B57" s="1" t="s">
        <v>73</v>
      </c>
    </row>
    <row r="58" spans="1:10" x14ac:dyDescent="0.25">
      <c r="B58" s="2"/>
      <c r="C58" s="2" t="s">
        <v>74</v>
      </c>
    </row>
    <row r="59" spans="1:10" x14ac:dyDescent="0.25">
      <c r="B59" s="3"/>
      <c r="C59" s="2" t="s"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treat_2012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2020-01-20T09:40:06Z</dcterms:modified>
</cp:coreProperties>
</file>