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E36" i="1"/>
  <c r="D33" i="1"/>
  <c r="E32" i="1"/>
  <c r="D32" i="1"/>
  <c r="E28" i="1"/>
  <c r="D28" i="1"/>
  <c r="D36" i="1" s="1"/>
  <c r="D27" i="1"/>
  <c r="D35" i="1" s="1"/>
  <c r="E25" i="1"/>
  <c r="D25" i="1"/>
</calcChain>
</file>

<file path=xl/sharedStrings.xml><?xml version="1.0" encoding="utf-8"?>
<sst xmlns="http://schemas.openxmlformats.org/spreadsheetml/2006/main" count="109" uniqueCount="92">
  <si>
    <t>APM ARAD</t>
  </si>
  <si>
    <t>ANEXA 2</t>
  </si>
  <si>
    <t xml:space="preserve"> CONTUL DE REZULTAT PATRIMONIAL</t>
  </si>
  <si>
    <t>cod 02</t>
  </si>
  <si>
    <t xml:space="preserve">Nr. </t>
  </si>
  <si>
    <t>DENUMIREA INDICATORULUI</t>
  </si>
  <si>
    <t>Cod rand</t>
  </si>
  <si>
    <t>An precedent</t>
  </si>
  <si>
    <t>An curent</t>
  </si>
  <si>
    <t xml:space="preserve">crt. </t>
  </si>
  <si>
    <t>A</t>
  </si>
  <si>
    <t>B</t>
  </si>
  <si>
    <t>C</t>
  </si>
  <si>
    <t>I.</t>
  </si>
  <si>
    <t xml:space="preserve">VENITURI OPERATIONALE </t>
  </si>
  <si>
    <t>01</t>
  </si>
  <si>
    <t>X</t>
  </si>
  <si>
    <t>1.</t>
  </si>
  <si>
    <r>
      <t xml:space="preserve">Venituri din impozite, taxe, contribuţii de asigurări şi alte venituri ale bugetelor </t>
    </r>
    <r>
      <rPr>
        <sz val="11"/>
        <rFont val="Arial"/>
        <family val="2"/>
      </rPr>
      <t>(ct.7300100+7300200+7310100+7310200+7320100+ 7330000+ 7340000+ 7350100+7350200+7350300+7350400+ 7350500+ 7350600+7360100+7390000+7450100+7450200+ 7450300+ 7450400+ 7450500+7450900+ 7460100+ 7460200+ 7460300+ 7460900)</t>
    </r>
  </si>
  <si>
    <t>02</t>
  </si>
  <si>
    <t>2.</t>
  </si>
  <si>
    <r>
      <t xml:space="preserve">Venituri din activităţi economice                                              </t>
    </r>
    <r>
      <rPr>
        <sz val="11"/>
        <rFont val="Arial"/>
        <family val="2"/>
      </rPr>
      <t>(ct.7210000+7220000+7510100+ 7510200+/-7090000)</t>
    </r>
  </si>
  <si>
    <t xml:space="preserve">03 </t>
  </si>
  <si>
    <t>3.</t>
  </si>
  <si>
    <r>
      <t xml:space="preserve">Finantări, subvenţii, transferuri, alocaţii bugetare cu destinaţie specială  </t>
    </r>
    <r>
      <rPr>
        <sz val="11"/>
        <rFont val="Arial"/>
        <family val="2"/>
      </rPr>
      <t>(ct.7510500+7710000+7720100+7720200+7730000+7740100+ 7740200+7750000+7760000+7780000+7790101+7790109)</t>
    </r>
  </si>
  <si>
    <t>04</t>
  </si>
  <si>
    <t>4.</t>
  </si>
  <si>
    <r>
      <t xml:space="preserve">Alte venituri operaţionale </t>
    </r>
    <r>
      <rPr>
        <sz val="11"/>
        <rFont val="Arial"/>
        <family val="2"/>
      </rPr>
      <t>(ct.7140000+7180000+7500000+7510300+7510400+7810200+7810300 +7810401+7810402+7770000)</t>
    </r>
  </si>
  <si>
    <t>05</t>
  </si>
  <si>
    <t>TOTAL VENITURI OPERAŢIONALE                         (rd.02+03+04+05)</t>
  </si>
  <si>
    <t>06</t>
  </si>
  <si>
    <t>II.</t>
  </si>
  <si>
    <t>CHELTUIELI  OPERAŢIONALE</t>
  </si>
  <si>
    <t>07</t>
  </si>
  <si>
    <r>
      <t xml:space="preserve">Salariile şi contribuţiile sociale aferente angajaţilor </t>
    </r>
    <r>
      <rPr>
        <sz val="11"/>
        <rFont val="Arial"/>
        <family val="2"/>
      </rPr>
      <t>(ct.6410000+6420000+6450100+6450200+6450300+ 6450400+ 6450500+</t>
    </r>
    <r>
      <rPr>
        <sz val="11"/>
        <color indexed="8"/>
        <rFont val="Arial"/>
        <family val="2"/>
      </rPr>
      <t>6450600+</t>
    </r>
    <r>
      <rPr>
        <sz val="11"/>
        <rFont val="Arial"/>
        <family val="2"/>
      </rPr>
      <t xml:space="preserve"> 6450800+6460000+6470000)</t>
    </r>
  </si>
  <si>
    <t>08</t>
  </si>
  <si>
    <r>
      <t xml:space="preserve">Subventii şi transferuri </t>
    </r>
    <r>
      <rPr>
        <sz val="11"/>
        <rFont val="Arial"/>
        <family val="2"/>
      </rPr>
      <t>(ct.6700000+6710000+6720000+6730000+6740000+ 6750000+ 6760000+ 6770000+ 6780000+6790000)</t>
    </r>
  </si>
  <si>
    <t>09</t>
  </si>
  <si>
    <r>
      <t xml:space="preserve">Stocuri, consumabile, lucrări şi servicii executate de terţi </t>
    </r>
    <r>
      <rPr>
        <sz val="11"/>
        <rFont val="Arial"/>
        <family val="2"/>
      </rPr>
      <t>(ct.6010000+6020100+6020200+6020300+6020400+ 6020500+ 6020600+ 6020700+6020800+6020900+6030000+ 6060000+ 6070000+6080000+6090000+6100000+ 6110000+ 6120000+ 6130000+6140000+6220000+6230000+6240100+ 6240200+ 6260000+6270000+6280000+6290100)</t>
    </r>
  </si>
  <si>
    <t>10</t>
  </si>
  <si>
    <r>
      <t xml:space="preserve">Cheltuieli de capital, amortizări şi provizioane </t>
    </r>
    <r>
      <rPr>
        <sz val="11"/>
        <rFont val="Arial"/>
        <family val="2"/>
      </rPr>
      <t>(ct.6290200+6810100+6810200+6810300+6810401+6810402+6820101+ 6820109+6820200+ 6890100+ 6890200)</t>
    </r>
  </si>
  <si>
    <t>11</t>
  </si>
  <si>
    <t>5.</t>
  </si>
  <si>
    <r>
      <t xml:space="preserve">Alte cheltuieli operaţionale        </t>
    </r>
    <r>
      <rPr>
        <sz val="11"/>
        <rFont val="Arial"/>
        <family val="2"/>
      </rPr>
      <t>(ct.6350000+6540000+6580101+6580109)</t>
    </r>
  </si>
  <si>
    <t>12</t>
  </si>
  <si>
    <t>TOTAL CHELTUIELI OPERAŢIONALE      (rd.08+09+10+11+12)</t>
  </si>
  <si>
    <t>13</t>
  </si>
  <si>
    <t>III.</t>
  </si>
  <si>
    <t xml:space="preserve">REZULTATUL DIN ACTIVITATEA OPERAŢIONALĂ </t>
  </si>
  <si>
    <t>14</t>
  </si>
  <si>
    <t>- EXCEDENT (rd.06- rd.13)</t>
  </si>
  <si>
    <t>15</t>
  </si>
  <si>
    <t>- DEFICIT (rd.13- rd.06)</t>
  </si>
  <si>
    <t>16</t>
  </si>
  <si>
    <t>IV.</t>
  </si>
  <si>
    <r>
      <t xml:space="preserve">VENITURI FINANCIARE </t>
    </r>
    <r>
      <rPr>
        <sz val="11"/>
        <rFont val="Arial"/>
        <family val="2"/>
      </rPr>
      <t>(ct.7630000+7640000+7650000+7660000+7670000+  7680000+ 7690000+ 7860300+7860400)</t>
    </r>
  </si>
  <si>
    <t>17</t>
  </si>
  <si>
    <t>V.</t>
  </si>
  <si>
    <r>
      <t xml:space="preserve">CHELTUIELI FINANCIARE </t>
    </r>
    <r>
      <rPr>
        <sz val="11"/>
        <rFont val="Arial"/>
        <family val="2"/>
      </rPr>
      <t>(ct.6630000+6640000+6650000+6660000+6670000+ 6680000+ 6690000+ 6860300+6860400+6860800)</t>
    </r>
  </si>
  <si>
    <t>18</t>
  </si>
  <si>
    <t>VI.</t>
  </si>
  <si>
    <t>REZULTATUL DIN ACTIVITATEA FINANCIARĂ</t>
  </si>
  <si>
    <t>19</t>
  </si>
  <si>
    <t xml:space="preserve">- EXCEDENT (rd.17- rd.18) </t>
  </si>
  <si>
    <t>20</t>
  </si>
  <si>
    <t>- DEFICIT (rd.18- rd.17)</t>
  </si>
  <si>
    <t>21</t>
  </si>
  <si>
    <t>VII.</t>
  </si>
  <si>
    <t xml:space="preserve">REZULTATUL DIN ACTIVITATEA CURENTĂ </t>
  </si>
  <si>
    <t>22</t>
  </si>
  <si>
    <t xml:space="preserve"> - EXCEDENT (rd.15+20-16-21)</t>
  </si>
  <si>
    <t>23</t>
  </si>
  <si>
    <t xml:space="preserve"> - DEFICIT  (rd.16+21-15-20)</t>
  </si>
  <si>
    <t>VIII.</t>
  </si>
  <si>
    <r>
      <t xml:space="preserve">VENITURI EXTRAORDINARE                                           </t>
    </r>
    <r>
      <rPr>
        <sz val="11"/>
        <rFont val="Arial"/>
        <family val="2"/>
      </rPr>
      <t>(ct.7910000)</t>
    </r>
  </si>
  <si>
    <t>IX.</t>
  </si>
  <si>
    <r>
      <t xml:space="preserve">CHELTUIELI  EXTRAORDINARE                </t>
    </r>
    <r>
      <rPr>
        <sz val="11"/>
        <rFont val="Arial"/>
        <family val="2"/>
      </rPr>
      <t>(ct.6900000+6910000)</t>
    </r>
  </si>
  <si>
    <t>X.</t>
  </si>
  <si>
    <t xml:space="preserve">REZULTATUL DIN ACTIVITATEA EXTRAORDINARĂ </t>
  </si>
  <si>
    <t>- EXCEDENT (rd.25-rd.26)</t>
  </si>
  <si>
    <t>- DEFICIT  (rd.26-rd.25)</t>
  </si>
  <si>
    <t>XI.</t>
  </si>
  <si>
    <t xml:space="preserve">REZULTATUL PATRIMONIAL AL EXERCIŢIULUI </t>
  </si>
  <si>
    <t xml:space="preserve"> - EXCEDENT (rd. 23+28-24-29)</t>
  </si>
  <si>
    <t xml:space="preserve"> - DEFICIT (rd. 24+29-23-28)</t>
  </si>
  <si>
    <t>Conducatorul institutiei</t>
  </si>
  <si>
    <t>Conducatorul compartimentului</t>
  </si>
  <si>
    <t>financiar contabil</t>
  </si>
  <si>
    <t>DIRECTOR EXECUTIV,</t>
  </si>
  <si>
    <t>CONSILIER BFARU,</t>
  </si>
  <si>
    <t>DANA MONICA DĂNOIU</t>
  </si>
  <si>
    <t>COSMINA GIORGIANA BÎTEA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</si>
</sst>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4" fillId="0" borderId="1" xfId="1" applyNumberFormat="1" applyFont="1" applyFill="1" applyBorder="1" applyAlignment="1">
      <alignment vertical="center" wrapText="1"/>
    </xf>
    <xf numFmtId="0" fontId="4" fillId="0" borderId="4" xfId="1" applyNumberFormat="1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vertical="top" wrapText="1"/>
    </xf>
    <xf numFmtId="0" fontId="6" fillId="0" borderId="6" xfId="1" applyNumberFormat="1" applyFont="1" applyBorder="1" applyAlignment="1">
      <alignment vertical="center" wrapText="1"/>
    </xf>
    <xf numFmtId="0" fontId="4" fillId="0" borderId="6" xfId="1" applyNumberFormat="1" applyFont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vertical="top" wrapText="1"/>
    </xf>
    <xf numFmtId="0" fontId="3" fillId="0" borderId="0" xfId="0" applyNumberFormat="1" applyFont="1" applyFill="1" applyAlignment="1" applyProtection="1">
      <alignment vertical="center" wrapText="1"/>
      <protection locked="0"/>
    </xf>
    <xf numFmtId="0" fontId="6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NumberFormat="1" applyFill="1" applyAlignment="1" applyProtection="1">
      <alignment vertical="center" wrapText="1"/>
      <protection locked="0"/>
    </xf>
    <xf numFmtId="0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NumberFormat="1" applyFont="1" applyFill="1" applyAlignment="1" applyProtection="1">
      <alignment vertical="center" wrapText="1"/>
      <protection locked="0"/>
    </xf>
    <xf numFmtId="0" fontId="2" fillId="0" borderId="0" xfId="1" applyNumberFormat="1" applyFont="1" applyFill="1" applyAlignment="1" applyProtection="1">
      <alignment vertical="center" wrapText="1"/>
    </xf>
    <xf numFmtId="0" fontId="2" fillId="0" borderId="0" xfId="1" applyNumberFormat="1" applyFill="1" applyAlignment="1" applyProtection="1">
      <alignment vertical="center" wrapText="1"/>
    </xf>
    <xf numFmtId="0" fontId="0" fillId="0" borderId="0" xfId="0" applyAlignment="1">
      <alignment wrapText="1"/>
    </xf>
    <xf numFmtId="0" fontId="3" fillId="0" borderId="0" xfId="0" applyNumberFormat="1" applyFont="1" applyFill="1" applyAlignment="1" applyProtection="1">
      <alignment horizontal="left" vertical="center" wrapText="1"/>
      <protection locked="0"/>
    </xf>
    <xf numFmtId="0" fontId="4" fillId="0" borderId="0" xfId="1" applyNumberFormat="1" applyFont="1" applyFill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horizontal="left" vertical="center" wrapText="1"/>
      <protection locked="0"/>
    </xf>
    <xf numFmtId="0" fontId="4" fillId="0" borderId="0" xfId="2" applyNumberFormat="1" applyFont="1" applyFill="1" applyAlignment="1" applyProtection="1">
      <alignment horizontal="center" vertical="center" wrapText="1"/>
    </xf>
    <xf numFmtId="14" fontId="6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NumberFormat="1" applyFill="1" applyAlignment="1" applyProtection="1">
      <alignment horizontal="center" vertical="center" wrapText="1"/>
      <protection locked="0"/>
    </xf>
    <xf numFmtId="0" fontId="6" fillId="0" borderId="0" xfId="1" applyNumberFormat="1" applyFont="1" applyFill="1" applyAlignment="1" applyProtection="1">
      <alignment vertical="center" wrapText="1"/>
    </xf>
    <xf numFmtId="0" fontId="4" fillId="0" borderId="0" xfId="1" applyNumberFormat="1" applyFont="1" applyFill="1" applyAlignment="1" applyProtection="1">
      <alignment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 applyProtection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2" fillId="0" borderId="3" xfId="1" applyNumberFormat="1" applyFont="1" applyBorder="1" applyAlignment="1" applyProtection="1">
      <alignment vertical="center" wrapText="1"/>
      <protection locked="0"/>
    </xf>
    <xf numFmtId="0" fontId="6" fillId="0" borderId="3" xfId="1" applyNumberFormat="1" applyFont="1" applyBorder="1" applyAlignment="1" applyProtection="1">
      <alignment vertical="center" wrapText="1"/>
      <protection locked="0"/>
    </xf>
    <xf numFmtId="0" fontId="7" fillId="0" borderId="3" xfId="1" applyNumberFormat="1" applyFont="1" applyBorder="1" applyAlignment="1" applyProtection="1">
      <alignment vertical="center" wrapText="1"/>
    </xf>
    <xf numFmtId="0" fontId="4" fillId="0" borderId="3" xfId="1" applyNumberFormat="1" applyFont="1" applyBorder="1" applyAlignment="1" applyProtection="1">
      <alignment vertical="center" wrapText="1"/>
    </xf>
    <xf numFmtId="0" fontId="7" fillId="0" borderId="3" xfId="1" applyNumberFormat="1" applyFont="1" applyBorder="1" applyAlignment="1" applyProtection="1">
      <alignment horizontal="center" vertical="center" wrapText="1"/>
      <protection locked="0"/>
    </xf>
    <xf numFmtId="0" fontId="4" fillId="0" borderId="3" xfId="1" applyNumberFormat="1" applyFont="1" applyBorder="1" applyAlignment="1" applyProtection="1">
      <alignment horizontal="center" vertical="center" wrapText="1"/>
      <protection locked="0"/>
    </xf>
    <xf numFmtId="4" fontId="2" fillId="0" borderId="3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horizontal="right" wrapText="1"/>
    </xf>
    <xf numFmtId="0" fontId="7" fillId="0" borderId="3" xfId="1" applyNumberFormat="1" applyFont="1" applyFill="1" applyBorder="1" applyAlignment="1" applyProtection="1">
      <alignment vertical="center" wrapText="1"/>
    </xf>
    <xf numFmtId="0" fontId="4" fillId="0" borderId="3" xfId="1" applyNumberFormat="1" applyFont="1" applyFill="1" applyBorder="1" applyAlignment="1" applyProtection="1">
      <alignment vertical="center" wrapText="1"/>
    </xf>
    <xf numFmtId="0" fontId="7" fillId="0" borderId="3" xfId="1" applyNumberFormat="1" applyFont="1" applyBorder="1" applyAlignment="1" applyProtection="1">
      <alignment horizontal="right" vertical="center" wrapText="1"/>
    </xf>
    <xf numFmtId="0" fontId="4" fillId="0" borderId="3" xfId="1" applyNumberFormat="1" applyFont="1" applyBorder="1" applyAlignment="1" applyProtection="1">
      <alignment horizontal="right" vertical="center" wrapText="1"/>
    </xf>
    <xf numFmtId="0" fontId="4" fillId="0" borderId="9" xfId="1" applyNumberFormat="1" applyFont="1" applyBorder="1" applyAlignment="1">
      <alignment horizontal="center" vertical="center" wrapText="1"/>
    </xf>
    <xf numFmtId="0" fontId="4" fillId="0" borderId="11" xfId="1" applyNumberFormat="1" applyFont="1" applyBorder="1" applyAlignment="1">
      <alignment horizontal="center" vertical="center" wrapText="1"/>
    </xf>
    <xf numFmtId="0" fontId="4" fillId="0" borderId="0" xfId="1" applyNumberFormat="1" applyFont="1" applyAlignment="1" applyProtection="1">
      <alignment horizontal="center" vertical="center" wrapText="1"/>
    </xf>
    <xf numFmtId="0" fontId="2" fillId="0" borderId="0" xfId="1" applyNumberFormat="1" applyAlignment="1">
      <alignment vertical="center" wrapText="1"/>
    </xf>
    <xf numFmtId="0" fontId="6" fillId="0" borderId="0" xfId="1" applyNumberFormat="1" applyFont="1" applyAlignment="1" applyProtection="1">
      <alignment vertical="center" wrapText="1"/>
    </xf>
    <xf numFmtId="0" fontId="3" fillId="0" borderId="0" xfId="1" applyNumberFormat="1" applyFont="1" applyAlignment="1" applyProtection="1">
      <alignment vertical="center" wrapText="1"/>
    </xf>
    <xf numFmtId="0" fontId="3" fillId="0" borderId="0" xfId="1" applyNumberFormat="1" applyFont="1" applyAlignment="1" applyProtection="1">
      <alignment horizontal="center" vertical="center" wrapText="1"/>
    </xf>
    <xf numFmtId="0" fontId="2" fillId="0" borderId="0" xfId="1" applyNumberFormat="1" applyAlignment="1" applyProtection="1">
      <alignment vertical="center" wrapText="1"/>
      <protection locked="0"/>
    </xf>
    <xf numFmtId="0" fontId="4" fillId="0" borderId="0" xfId="1" applyNumberFormat="1" applyFont="1" applyAlignment="1">
      <alignment horizontal="center" vertical="center" wrapText="1"/>
    </xf>
    <xf numFmtId="0" fontId="2" fillId="0" borderId="0" xfId="1" applyNumberFormat="1" applyFont="1" applyAlignment="1" applyProtection="1">
      <alignment vertical="center" wrapText="1"/>
      <protection locked="0"/>
    </xf>
    <xf numFmtId="0" fontId="2" fillId="0" borderId="0" xfId="1" applyNumberFormat="1" applyFont="1" applyFill="1" applyAlignment="1" applyProtection="1">
      <alignment vertical="center" wrapText="1"/>
      <protection locked="0"/>
    </xf>
  </cellXfs>
  <cellStyles count="3">
    <cellStyle name="Normal" xfId="0" builtinId="0"/>
    <cellStyle name="Normal_AnexeDiana_copy" xfId="2"/>
    <cellStyle name="Normal_AnexeDiana_copy_Anex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G12" sqref="G12"/>
    </sheetView>
  </sheetViews>
  <sheetFormatPr defaultRowHeight="15" x14ac:dyDescent="0.25"/>
  <cols>
    <col min="1" max="1" width="9.140625" style="17"/>
    <col min="2" max="2" width="25.140625" style="17" customWidth="1"/>
    <col min="3" max="3" width="20" style="17" customWidth="1"/>
    <col min="4" max="4" width="19.140625" style="17" customWidth="1"/>
    <col min="5" max="5" width="17.85546875" style="17" customWidth="1"/>
    <col min="6" max="16384" width="9.140625" style="17"/>
  </cols>
  <sheetData>
    <row r="1" spans="1:5" x14ac:dyDescent="0.25">
      <c r="A1" s="13"/>
      <c r="B1" s="13"/>
      <c r="C1" s="14"/>
      <c r="D1" s="15"/>
      <c r="E1" s="16"/>
    </row>
    <row r="2" spans="1:5" x14ac:dyDescent="0.25">
      <c r="A2" s="18" t="s">
        <v>0</v>
      </c>
      <c r="B2" s="18"/>
      <c r="C2" s="16"/>
      <c r="D2" s="15"/>
      <c r="E2" s="19" t="s">
        <v>1</v>
      </c>
    </row>
    <row r="3" spans="1:5" x14ac:dyDescent="0.25">
      <c r="A3" s="20"/>
      <c r="B3" s="20"/>
      <c r="C3" s="16"/>
      <c r="D3" s="15"/>
      <c r="E3" s="16"/>
    </row>
    <row r="4" spans="1:5" x14ac:dyDescent="0.25">
      <c r="A4" s="16"/>
      <c r="B4" s="16"/>
      <c r="C4" s="16"/>
      <c r="D4" s="15"/>
      <c r="E4" s="16"/>
    </row>
    <row r="5" spans="1:5" x14ac:dyDescent="0.25">
      <c r="A5" s="16"/>
      <c r="B5" s="16"/>
      <c r="C5" s="16"/>
      <c r="D5" s="15"/>
      <c r="E5" s="16"/>
    </row>
    <row r="6" spans="1:5" x14ac:dyDescent="0.25">
      <c r="A6" s="21" t="s">
        <v>2</v>
      </c>
      <c r="B6" s="21"/>
      <c r="C6" s="21"/>
      <c r="D6" s="21"/>
      <c r="E6" s="21"/>
    </row>
    <row r="7" spans="1:5" x14ac:dyDescent="0.25">
      <c r="A7" s="22">
        <v>45107</v>
      </c>
      <c r="B7" s="23"/>
      <c r="C7" s="23"/>
      <c r="D7" s="23"/>
      <c r="E7" s="23"/>
    </row>
    <row r="8" spans="1:5" x14ac:dyDescent="0.25">
      <c r="A8" s="24"/>
      <c r="B8" s="24"/>
      <c r="C8" s="24"/>
      <c r="D8" s="15"/>
      <c r="E8" s="24"/>
    </row>
    <row r="9" spans="1:5" ht="15.75" thickBot="1" x14ac:dyDescent="0.3">
      <c r="A9" s="25" t="s">
        <v>3</v>
      </c>
      <c r="B9" s="25"/>
      <c r="C9" s="24"/>
      <c r="D9" s="15"/>
      <c r="E9" s="24"/>
    </row>
    <row r="10" spans="1:5" x14ac:dyDescent="0.25">
      <c r="A10" s="1" t="s">
        <v>4</v>
      </c>
      <c r="B10" s="26" t="s">
        <v>5</v>
      </c>
      <c r="C10" s="26" t="s">
        <v>6</v>
      </c>
      <c r="D10" s="27" t="s">
        <v>7</v>
      </c>
      <c r="E10" s="28" t="s">
        <v>8</v>
      </c>
    </row>
    <row r="11" spans="1:5" x14ac:dyDescent="0.25">
      <c r="A11" s="2" t="s">
        <v>9</v>
      </c>
      <c r="B11" s="29"/>
      <c r="C11" s="29"/>
      <c r="D11" s="30"/>
      <c r="E11" s="28"/>
    </row>
    <row r="12" spans="1:5" x14ac:dyDescent="0.25">
      <c r="A12" s="31" t="s">
        <v>10</v>
      </c>
      <c r="B12" s="32" t="s">
        <v>11</v>
      </c>
      <c r="C12" s="32" t="s">
        <v>12</v>
      </c>
      <c r="D12" s="33">
        <v>1</v>
      </c>
      <c r="E12" s="32">
        <v>2</v>
      </c>
    </row>
    <row r="13" spans="1:5" ht="30" x14ac:dyDescent="0.25">
      <c r="A13" s="31" t="s">
        <v>13</v>
      </c>
      <c r="B13" s="3" t="s">
        <v>14</v>
      </c>
      <c r="C13" s="32" t="s">
        <v>15</v>
      </c>
      <c r="D13" s="34" t="s">
        <v>16</v>
      </c>
      <c r="E13" s="35" t="s">
        <v>16</v>
      </c>
    </row>
    <row r="14" spans="1:5" ht="231" x14ac:dyDescent="0.25">
      <c r="A14" s="8" t="s">
        <v>17</v>
      </c>
      <c r="B14" s="4" t="s">
        <v>18</v>
      </c>
      <c r="C14" s="36" t="s">
        <v>19</v>
      </c>
      <c r="D14" s="37"/>
      <c r="E14" s="38"/>
    </row>
    <row r="15" spans="1:5" ht="72.75" x14ac:dyDescent="0.25">
      <c r="A15" s="8" t="s">
        <v>20</v>
      </c>
      <c r="B15" s="5" t="s">
        <v>21</v>
      </c>
      <c r="C15" s="36" t="s">
        <v>22</v>
      </c>
      <c r="D15" s="37"/>
      <c r="E15" s="38"/>
    </row>
    <row r="16" spans="1:5" ht="145.5" x14ac:dyDescent="0.25">
      <c r="A16" s="8" t="s">
        <v>23</v>
      </c>
      <c r="B16" s="4" t="s">
        <v>24</v>
      </c>
      <c r="C16" s="36" t="s">
        <v>25</v>
      </c>
      <c r="D16" s="37">
        <v>0</v>
      </c>
      <c r="E16" s="38">
        <v>0</v>
      </c>
    </row>
    <row r="17" spans="1:5" ht="101.25" x14ac:dyDescent="0.25">
      <c r="A17" s="8" t="s">
        <v>26</v>
      </c>
      <c r="B17" s="4" t="s">
        <v>27</v>
      </c>
      <c r="C17" s="36" t="s">
        <v>28</v>
      </c>
      <c r="D17" s="37"/>
      <c r="E17" s="38">
        <v>0</v>
      </c>
    </row>
    <row r="18" spans="1:5" ht="45" x14ac:dyDescent="0.25">
      <c r="A18" s="7"/>
      <c r="B18" s="4" t="s">
        <v>29</v>
      </c>
      <c r="C18" s="36" t="s">
        <v>30</v>
      </c>
      <c r="D18" s="39">
        <v>0</v>
      </c>
      <c r="E18" s="40">
        <v>0</v>
      </c>
    </row>
    <row r="19" spans="1:5" ht="30" x14ac:dyDescent="0.25">
      <c r="A19" s="8" t="s">
        <v>31</v>
      </c>
      <c r="B19" s="3" t="s">
        <v>32</v>
      </c>
      <c r="C19" s="36" t="s">
        <v>33</v>
      </c>
      <c r="D19" s="41" t="s">
        <v>16</v>
      </c>
      <c r="E19" s="42" t="s">
        <v>16</v>
      </c>
    </row>
    <row r="20" spans="1:5" ht="130.5" x14ac:dyDescent="0.25">
      <c r="A20" s="8" t="s">
        <v>17</v>
      </c>
      <c r="B20" s="5" t="s">
        <v>34</v>
      </c>
      <c r="C20" s="36" t="s">
        <v>35</v>
      </c>
      <c r="D20" s="37">
        <v>1699939</v>
      </c>
      <c r="E20" s="38">
        <v>1729704</v>
      </c>
    </row>
    <row r="21" spans="1:5" ht="86.25" x14ac:dyDescent="0.25">
      <c r="A21" s="8" t="s">
        <v>20</v>
      </c>
      <c r="B21" s="6" t="s">
        <v>36</v>
      </c>
      <c r="C21" s="36" t="s">
        <v>37</v>
      </c>
      <c r="D21" s="37"/>
      <c r="E21" s="38">
        <v>3600</v>
      </c>
    </row>
    <row r="22" spans="1:5" ht="244.5" x14ac:dyDescent="0.25">
      <c r="A22" s="8" t="s">
        <v>23</v>
      </c>
      <c r="B22" s="4" t="s">
        <v>38</v>
      </c>
      <c r="C22" s="36" t="s">
        <v>39</v>
      </c>
      <c r="D22" s="37">
        <v>212713</v>
      </c>
      <c r="E22" s="38">
        <v>155253</v>
      </c>
    </row>
    <row r="23" spans="1:5" ht="116.25" x14ac:dyDescent="0.25">
      <c r="A23" s="8" t="s">
        <v>26</v>
      </c>
      <c r="B23" s="4" t="s">
        <v>40</v>
      </c>
      <c r="C23" s="36" t="s">
        <v>41</v>
      </c>
      <c r="D23" s="43">
        <v>34227</v>
      </c>
      <c r="E23" s="44">
        <v>37947</v>
      </c>
    </row>
    <row r="24" spans="1:5" ht="58.5" x14ac:dyDescent="0.25">
      <c r="A24" s="8" t="s">
        <v>42</v>
      </c>
      <c r="B24" s="4" t="s">
        <v>43</v>
      </c>
      <c r="C24" s="36" t="s">
        <v>44</v>
      </c>
      <c r="D24" s="37"/>
      <c r="E24" s="38"/>
    </row>
    <row r="25" spans="1:5" ht="45" x14ac:dyDescent="0.25">
      <c r="A25" s="7"/>
      <c r="B25" s="4" t="s">
        <v>45</v>
      </c>
      <c r="C25" s="36" t="s">
        <v>46</v>
      </c>
      <c r="D25" s="45">
        <f>D20+D21+D22+D23+D24</f>
        <v>1946879</v>
      </c>
      <c r="E25" s="46">
        <f>E20+E21+E22+E23+E24</f>
        <v>1926504</v>
      </c>
    </row>
    <row r="26" spans="1:5" ht="45" x14ac:dyDescent="0.25">
      <c r="A26" s="8" t="s">
        <v>47</v>
      </c>
      <c r="B26" s="6" t="s">
        <v>48</v>
      </c>
      <c r="C26" s="36" t="s">
        <v>49</v>
      </c>
      <c r="D26" s="41" t="s">
        <v>16</v>
      </c>
      <c r="E26" s="42" t="s">
        <v>16</v>
      </c>
    </row>
    <row r="27" spans="1:5" ht="30" x14ac:dyDescent="0.25">
      <c r="A27" s="7"/>
      <c r="B27" s="4" t="s">
        <v>50</v>
      </c>
      <c r="C27" s="36" t="s">
        <v>51</v>
      </c>
      <c r="D27" s="47">
        <f>IF(D18&gt;D25,D18-D25,0)</f>
        <v>0</v>
      </c>
      <c r="E27" s="48">
        <v>0</v>
      </c>
    </row>
    <row r="28" spans="1:5" x14ac:dyDescent="0.25">
      <c r="A28" s="7"/>
      <c r="B28" s="4" t="s">
        <v>52</v>
      </c>
      <c r="C28" s="36" t="s">
        <v>53</v>
      </c>
      <c r="D28" s="47">
        <f>IF(D18&lt;D25,D25-D18,0)</f>
        <v>1946879</v>
      </c>
      <c r="E28" s="48">
        <f>IF(E18&lt;E25,E25-E18,0)</f>
        <v>1926504</v>
      </c>
    </row>
    <row r="29" spans="1:5" ht="86.25" x14ac:dyDescent="0.25">
      <c r="A29" s="8" t="s">
        <v>54</v>
      </c>
      <c r="B29" s="6" t="s">
        <v>55</v>
      </c>
      <c r="C29" s="36" t="s">
        <v>56</v>
      </c>
      <c r="D29" s="37"/>
      <c r="E29" s="38"/>
    </row>
    <row r="30" spans="1:5" ht="101.25" x14ac:dyDescent="0.25">
      <c r="A30" s="8" t="s">
        <v>57</v>
      </c>
      <c r="B30" s="4" t="s">
        <v>58</v>
      </c>
      <c r="C30" s="36" t="s">
        <v>59</v>
      </c>
      <c r="D30" s="37"/>
      <c r="E30" s="38"/>
    </row>
    <row r="31" spans="1:5" ht="45" x14ac:dyDescent="0.25">
      <c r="A31" s="8" t="s">
        <v>60</v>
      </c>
      <c r="B31" s="4" t="s">
        <v>61</v>
      </c>
      <c r="C31" s="36" t="s">
        <v>62</v>
      </c>
      <c r="D31" s="41" t="s">
        <v>16</v>
      </c>
      <c r="E31" s="42" t="s">
        <v>16</v>
      </c>
    </row>
    <row r="32" spans="1:5" ht="30" x14ac:dyDescent="0.25">
      <c r="A32" s="8"/>
      <c r="B32" s="4" t="s">
        <v>63</v>
      </c>
      <c r="C32" s="36" t="s">
        <v>64</v>
      </c>
      <c r="D32" s="39">
        <f>IF(D29&gt;D30,D29-D30,0)</f>
        <v>0</v>
      </c>
      <c r="E32" s="40">
        <f>IF(E29&gt;E30,E29-E30,0)</f>
        <v>0</v>
      </c>
    </row>
    <row r="33" spans="1:5" x14ac:dyDescent="0.25">
      <c r="A33" s="8"/>
      <c r="B33" s="4" t="s">
        <v>65</v>
      </c>
      <c r="C33" s="36" t="s">
        <v>66</v>
      </c>
      <c r="D33" s="39">
        <f>IF(D29&lt;D30,D30-D29,0)</f>
        <v>0</v>
      </c>
      <c r="E33" s="40">
        <v>0</v>
      </c>
    </row>
    <row r="34" spans="1:5" ht="45" x14ac:dyDescent="0.25">
      <c r="A34" s="8" t="s">
        <v>67</v>
      </c>
      <c r="B34" s="3" t="s">
        <v>68</v>
      </c>
      <c r="C34" s="36" t="s">
        <v>69</v>
      </c>
      <c r="D34" s="41" t="s">
        <v>16</v>
      </c>
      <c r="E34" s="42" t="s">
        <v>16</v>
      </c>
    </row>
    <row r="35" spans="1:5" ht="30" x14ac:dyDescent="0.25">
      <c r="A35" s="8"/>
      <c r="B35" s="3" t="s">
        <v>70</v>
      </c>
      <c r="C35" s="36" t="s">
        <v>71</v>
      </c>
      <c r="D35" s="39">
        <f>IF(D27+D32-D28-D33&gt;0,D27+D32-D28-D33,0)</f>
        <v>0</v>
      </c>
      <c r="E35" s="40">
        <v>0</v>
      </c>
    </row>
    <row r="36" spans="1:5" ht="30" x14ac:dyDescent="0.25">
      <c r="A36" s="8"/>
      <c r="B36" s="3" t="s">
        <v>72</v>
      </c>
      <c r="C36" s="36">
        <v>24</v>
      </c>
      <c r="D36" s="39">
        <f>IF(D28+D33-D27-D32&gt;0,D28+D33-D27-D32,0)</f>
        <v>1946879</v>
      </c>
      <c r="E36" s="40">
        <f>IF(E28+E33-E27-E32&gt;0,E28+E33-E27-E32,0)</f>
        <v>1926504</v>
      </c>
    </row>
    <row r="37" spans="1:5" ht="44.25" x14ac:dyDescent="0.25">
      <c r="A37" s="8" t="s">
        <v>73</v>
      </c>
      <c r="B37" s="4" t="s">
        <v>74</v>
      </c>
      <c r="C37" s="36">
        <v>25</v>
      </c>
      <c r="D37" s="37"/>
      <c r="E37" s="38"/>
    </row>
    <row r="38" spans="1:5" ht="44.25" x14ac:dyDescent="0.25">
      <c r="A38" s="8" t="s">
        <v>75</v>
      </c>
      <c r="B38" s="4" t="s">
        <v>76</v>
      </c>
      <c r="C38" s="36">
        <v>26</v>
      </c>
      <c r="D38" s="37"/>
      <c r="E38" s="38"/>
    </row>
    <row r="39" spans="1:5" ht="45" x14ac:dyDescent="0.25">
      <c r="A39" s="8" t="s">
        <v>77</v>
      </c>
      <c r="B39" s="4" t="s">
        <v>78</v>
      </c>
      <c r="C39" s="36">
        <v>27</v>
      </c>
      <c r="D39" s="41" t="s">
        <v>16</v>
      </c>
      <c r="E39" s="42" t="s">
        <v>16</v>
      </c>
    </row>
    <row r="40" spans="1:5" ht="30" x14ac:dyDescent="0.25">
      <c r="A40" s="8"/>
      <c r="B40" s="3" t="s">
        <v>79</v>
      </c>
      <c r="C40" s="36">
        <v>28</v>
      </c>
      <c r="D40" s="39">
        <f>IF(D37&gt;D38,D37-D38,0)</f>
        <v>0</v>
      </c>
      <c r="E40" s="40">
        <v>0</v>
      </c>
    </row>
    <row r="41" spans="1:5" x14ac:dyDescent="0.25">
      <c r="A41" s="8"/>
      <c r="B41" s="3" t="s">
        <v>80</v>
      </c>
      <c r="C41" s="36">
        <v>29</v>
      </c>
      <c r="D41" s="39">
        <v>0</v>
      </c>
      <c r="E41" s="40">
        <v>0</v>
      </c>
    </row>
    <row r="42" spans="1:5" ht="45" x14ac:dyDescent="0.25">
      <c r="A42" s="8" t="s">
        <v>81</v>
      </c>
      <c r="B42" s="3" t="s">
        <v>82</v>
      </c>
      <c r="C42" s="36">
        <v>30</v>
      </c>
      <c r="D42" s="41" t="s">
        <v>16</v>
      </c>
      <c r="E42" s="42" t="s">
        <v>16</v>
      </c>
    </row>
    <row r="43" spans="1:5" ht="30" x14ac:dyDescent="0.25">
      <c r="A43" s="8"/>
      <c r="B43" s="3" t="s">
        <v>83</v>
      </c>
      <c r="C43" s="36">
        <v>31</v>
      </c>
      <c r="D43" s="39">
        <v>0</v>
      </c>
      <c r="E43" s="40">
        <v>0</v>
      </c>
    </row>
    <row r="44" spans="1:5" ht="30.75" thickBot="1" x14ac:dyDescent="0.3">
      <c r="A44" s="49"/>
      <c r="B44" s="9" t="s">
        <v>84</v>
      </c>
      <c r="C44" s="50">
        <v>32</v>
      </c>
      <c r="D44" s="39">
        <v>1946879</v>
      </c>
      <c r="E44" s="40">
        <v>1926504</v>
      </c>
    </row>
    <row r="45" spans="1:5" x14ac:dyDescent="0.25">
      <c r="A45" s="51"/>
      <c r="B45" s="52"/>
      <c r="C45" s="51"/>
      <c r="D45" s="15"/>
      <c r="E45" s="53"/>
    </row>
    <row r="46" spans="1:5" x14ac:dyDescent="0.25">
      <c r="A46" s="51"/>
      <c r="B46" s="53"/>
      <c r="C46" s="51"/>
      <c r="D46" s="15"/>
      <c r="E46" s="53"/>
    </row>
    <row r="47" spans="1:5" x14ac:dyDescent="0.25">
      <c r="A47" s="51"/>
      <c r="B47" s="54" t="s">
        <v>85</v>
      </c>
      <c r="C47" s="55" t="s">
        <v>86</v>
      </c>
      <c r="D47" s="55"/>
      <c r="E47" s="55"/>
    </row>
    <row r="48" spans="1:5" x14ac:dyDescent="0.25">
      <c r="A48" s="51"/>
      <c r="B48" s="10"/>
      <c r="C48" s="54"/>
      <c r="D48" s="55" t="s">
        <v>87</v>
      </c>
      <c r="E48" s="55"/>
    </row>
    <row r="49" spans="1:5" x14ac:dyDescent="0.25">
      <c r="A49" s="51"/>
      <c r="B49" s="10" t="s">
        <v>88</v>
      </c>
      <c r="C49" s="56"/>
      <c r="D49" s="11" t="s">
        <v>89</v>
      </c>
      <c r="E49" s="11"/>
    </row>
    <row r="50" spans="1:5" x14ac:dyDescent="0.25">
      <c r="A50" s="51"/>
      <c r="B50" s="12" t="s">
        <v>90</v>
      </c>
      <c r="C50" s="56"/>
      <c r="D50" s="11" t="s">
        <v>91</v>
      </c>
      <c r="E50" s="11"/>
    </row>
    <row r="51" spans="1:5" x14ac:dyDescent="0.25">
      <c r="A51" s="57"/>
      <c r="B51" s="56"/>
      <c r="C51" s="58"/>
      <c r="D51" s="59"/>
      <c r="E51" s="56"/>
    </row>
  </sheetData>
  <mergeCells count="14">
    <mergeCell ref="D49:E49"/>
    <mergeCell ref="D50:E50"/>
    <mergeCell ref="B10:B11"/>
    <mergeCell ref="C10:C11"/>
    <mergeCell ref="D10:D11"/>
    <mergeCell ref="E10:E11"/>
    <mergeCell ref="C47:E47"/>
    <mergeCell ref="D48:E48"/>
    <mergeCell ref="A1:B1"/>
    <mergeCell ref="A2:B2"/>
    <mergeCell ref="A3:B3"/>
    <mergeCell ref="A6:E6"/>
    <mergeCell ref="A7:E7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2023-07-20T11:19:56Z</dcterms:modified>
</cp:coreProperties>
</file>