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<sst xmlns="http://schemas.openxmlformats.org/spreadsheetml/2006/main" count="254" uniqueCount="213">
  <si>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</si>
  <si>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</si>
  <si>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</si>
  <si>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</si>
  <si>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</si>
  <si>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</si>
  <si>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</si>
  <si>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</si>
  <si>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</si>
  <si>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</si>
  <si>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</si>
  <si>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</si>
  <si>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</si>
  <si>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</si>
  <si>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</si>
  <si>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</si>
  <si>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</si>
  <si>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</si>
  <si>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</si>
  <si>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</si>
  <si>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</si>
  <si>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</si>
  <si>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</si>
  <si>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</si>
  <si>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</si>
  <si>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</si>
  <si>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</si>
  <si>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</si>
  <si>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</si>
  <si>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</si>
  <si>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</si>
  <si>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</si>
  <si>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</si>
  <si>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</si>
  <si>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</si>
  <si>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</si>
  <si>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</si>
  <si>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</si>
  <si>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</si>
  <si>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</si>
  <si>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</si>
  <si>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</si>
  <si>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</si>
  <si>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</si>
  <si>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</si>
  <si>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</si>
  <si>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</si>
  <si>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</si>
  <si>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</si>
  <si>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</si>
  <si>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</si>
  <si>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</si>
  <si>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salubritate</t>
  </si>
  <si>
    <t>convorbiri telefonice</t>
  </si>
  <si>
    <t>ORANGE</t>
  </si>
  <si>
    <t>GRUP PERFECT</t>
  </si>
  <si>
    <t>FAN COURIER</t>
  </si>
  <si>
    <t>COMPANIA DE APA</t>
  </si>
  <si>
    <t>POLARIS M HOLDING</t>
  </si>
  <si>
    <t>Subtotal 10.01.13</t>
  </si>
  <si>
    <t>10.01.13</t>
  </si>
  <si>
    <t>Total 10.01.13</t>
  </si>
  <si>
    <t>indemnizatie de delegare</t>
  </si>
  <si>
    <t>ELECTRONIC SHOP</t>
  </si>
  <si>
    <t>01.11.2017-30.11.2017</t>
  </si>
  <si>
    <t>INFOTON SERVICE</t>
  </si>
  <si>
    <t>reparatii centrala telefonica</t>
  </si>
  <si>
    <t>ARCONS SECURITY</t>
  </si>
  <si>
    <t>servicii intretinere sistem alarma</t>
  </si>
  <si>
    <t>intretinere IT</t>
  </si>
  <si>
    <t>TELECOM ROMANIA</t>
  </si>
  <si>
    <t>QMB ENERG</t>
  </si>
  <si>
    <t>energie electrica</t>
  </si>
  <si>
    <t>BIROUL ROMAN DE METROLOGIE LEGALA</t>
  </si>
  <si>
    <t>servicii etalonare</t>
  </si>
  <si>
    <t xml:space="preserve">VERBITA </t>
  </si>
  <si>
    <t>INSTAL GROUP</t>
  </si>
  <si>
    <t>01.12.2017-31.12.2017</t>
  </si>
  <si>
    <t>05.12.2017</t>
  </si>
  <si>
    <t>o.p.181</t>
  </si>
  <si>
    <t>ANTIPYR PLUS</t>
  </si>
  <si>
    <t>intretinere stingatoare</t>
  </si>
  <si>
    <t>o.p.182</t>
  </si>
  <si>
    <t>o.p.183</t>
  </si>
  <si>
    <t>stingatoare incendiu</t>
  </si>
  <si>
    <t>o.p.185</t>
  </si>
  <si>
    <t>07.12.2017</t>
  </si>
  <si>
    <t>DIGI RCS@RDS</t>
  </si>
  <si>
    <t>conv. Telefonice, internet</t>
  </si>
  <si>
    <t>o.p.186</t>
  </si>
  <si>
    <t>piese schimb</t>
  </si>
  <si>
    <t>o.p.187</t>
  </si>
  <si>
    <t>anvelope</t>
  </si>
  <si>
    <t>o.p.188</t>
  </si>
  <si>
    <t>o.p.189</t>
  </si>
  <si>
    <t>o.p.190</t>
  </si>
  <si>
    <t>intretinere centrala termica</t>
  </si>
  <si>
    <t>o.p.191</t>
  </si>
  <si>
    <t>o.p.192</t>
  </si>
  <si>
    <t>RTC TORA TRADING</t>
  </si>
  <si>
    <t>furnituri birou</t>
  </si>
  <si>
    <t>o.p.193</t>
  </si>
  <si>
    <t>o.p.194</t>
  </si>
  <si>
    <t>o.p.195</t>
  </si>
  <si>
    <t>o.p.196</t>
  </si>
  <si>
    <t>CENTRU TERITORIAL DE CALCUL ELECTRONIC</t>
  </si>
  <si>
    <t>servicii actualizare LEGIS</t>
  </si>
  <si>
    <t>o.p.197</t>
  </si>
  <si>
    <t>GENETIC MASTER BOVIS</t>
  </si>
  <si>
    <t>azot lichid</t>
  </si>
  <si>
    <t>o.p.198</t>
  </si>
  <si>
    <t>SELGROS CASH @ CARRY</t>
  </si>
  <si>
    <t>materiale intretinere</t>
  </si>
  <si>
    <t>o.p.199</t>
  </si>
  <si>
    <t>o.p.200</t>
  </si>
  <si>
    <t>ROGERA</t>
  </si>
  <si>
    <t>intretinere spatii verzi</t>
  </si>
  <si>
    <t>o.p.201</t>
  </si>
  <si>
    <t>expediere corespondenta</t>
  </si>
  <si>
    <t>o.p.202</t>
  </si>
  <si>
    <t>apa, canal</t>
  </si>
  <si>
    <t>o.p.203</t>
  </si>
  <si>
    <t>DESTINE BROKER ASIGURARI</t>
  </si>
  <si>
    <t>asig. RCA</t>
  </si>
  <si>
    <t>o.p.204</t>
  </si>
  <si>
    <t>o.p.205</t>
  </si>
  <si>
    <t>IFIN HH</t>
  </si>
  <si>
    <t>08.12.2017</t>
  </si>
  <si>
    <t>filme dozimetrice</t>
  </si>
  <si>
    <t>o.p.206</t>
  </si>
  <si>
    <t>12.12.2017</t>
  </si>
  <si>
    <t>o.p.208</t>
  </si>
  <si>
    <t>SC MM VANCU SRL</t>
  </si>
  <si>
    <t>servicii medicina muncii</t>
  </si>
  <si>
    <t>o.p.209</t>
  </si>
  <si>
    <t>CAB AV. STOIAN MADONA</t>
  </si>
  <si>
    <t>servicii consultanta juridica</t>
  </si>
  <si>
    <t>o.p.210</t>
  </si>
  <si>
    <t>PAB ROMANIA</t>
  </si>
  <si>
    <t>serv. Intretinere si reparatii cladire</t>
  </si>
  <si>
    <t>o.p.211</t>
  </si>
  <si>
    <t>CMB INTERNATIONAL EXIMP</t>
  </si>
  <si>
    <t>bilet avion</t>
  </si>
  <si>
    <t>o.p.212</t>
  </si>
  <si>
    <t>NETWORK TELECOM TEHNOLOGY</t>
  </si>
  <si>
    <t>masuratori camp electromagnetic</t>
  </si>
  <si>
    <t>o.p.213</t>
  </si>
  <si>
    <t>CN POSTA ROMANA</t>
  </si>
  <si>
    <t>timbre postale</t>
  </si>
  <si>
    <t>o.p.214</t>
  </si>
  <si>
    <t>EFICIENT SERV</t>
  </si>
  <si>
    <t>servicii curatenie generala</t>
  </si>
  <si>
    <t>o.p.215</t>
  </si>
  <si>
    <t>FLANCO</t>
  </si>
  <si>
    <t>aspirator</t>
  </si>
  <si>
    <t>o.p.216</t>
  </si>
  <si>
    <t>rovignete</t>
  </si>
  <si>
    <t>o.p.217</t>
  </si>
  <si>
    <t>o.p.218</t>
  </si>
  <si>
    <t>19.12.2017</t>
  </si>
  <si>
    <t>CASTE PRODUCTION SRL</t>
  </si>
  <si>
    <t>dulapuri acte</t>
  </si>
  <si>
    <t>o.p.219</t>
  </si>
  <si>
    <t>o.p.220</t>
  </si>
  <si>
    <t>intretinere echip.telefonice</t>
  </si>
  <si>
    <t>o.p.221</t>
  </si>
  <si>
    <t>o.p.222</t>
  </si>
  <si>
    <t>serv. curatenie</t>
  </si>
  <si>
    <t>o.p.224</t>
  </si>
  <si>
    <t>o.p.225</t>
  </si>
  <si>
    <t>CERTSIGN</t>
  </si>
  <si>
    <t>kit semnatura electronica</t>
  </si>
  <si>
    <t>o.p.226</t>
  </si>
  <si>
    <t>E-LABORATOR FEERIA</t>
  </si>
  <si>
    <t>reactivi laborator</t>
  </si>
  <si>
    <t>o.p.227</t>
  </si>
  <si>
    <t>o.p.228</t>
  </si>
  <si>
    <t>SC MEDICINA MUNCII SRL</t>
  </si>
  <si>
    <t>servicii medicina  muncii</t>
  </si>
  <si>
    <t>o.p.229</t>
  </si>
  <si>
    <t>verificare ITP</t>
  </si>
  <si>
    <t>o.p.230</t>
  </si>
  <si>
    <t>21.12.2017</t>
  </si>
  <si>
    <t>EPRUBETA FARM</t>
  </si>
  <si>
    <t>o.p.231</t>
  </si>
  <si>
    <t>JYSK ROMANIA</t>
  </si>
  <si>
    <t>scaun birou</t>
  </si>
  <si>
    <t>o.p.232</t>
  </si>
  <si>
    <t>BLOR RETAIL</t>
  </si>
  <si>
    <t>pungi ziplok</t>
  </si>
  <si>
    <t>o.p.233</t>
  </si>
  <si>
    <t>buletin interpretare masuratori</t>
  </si>
  <si>
    <t>o.p.234</t>
  </si>
  <si>
    <t>o.p.235</t>
  </si>
  <si>
    <t>o.p.236</t>
  </si>
  <si>
    <t>materiale curatenie</t>
  </si>
  <si>
    <t>o.p.237</t>
  </si>
  <si>
    <t>WELLPRINT</t>
  </si>
  <si>
    <t>chitantiere</t>
  </si>
  <si>
    <t>o.p.238</t>
  </si>
  <si>
    <t>SALVATOR F</t>
  </si>
  <si>
    <t>o.p.239</t>
  </si>
  <si>
    <t>CENTRU MEDICAL LIAD</t>
  </si>
  <si>
    <t>o.p.240</t>
  </si>
  <si>
    <t>E-ON ENERGIE</t>
  </si>
  <si>
    <t>gaze naturale</t>
  </si>
  <si>
    <t>o.p.241</t>
  </si>
  <si>
    <t>o.p.243</t>
  </si>
  <si>
    <t>DIRECTIA DE SANATATE PUBLICA ARAD</t>
  </si>
  <si>
    <t>27.12.2017</t>
  </si>
  <si>
    <t>decembrie</t>
  </si>
  <si>
    <t>determinare noxe chimice</t>
  </si>
  <si>
    <t>truse medicale auto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</si>
</sst>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u val="single"/>
      <sz val="10"/>
      <color indexed="25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7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6" borderId="0" xfId="0" applyFont="1" applyFill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left" vertical="center"/>
    </xf>
    <xf numFmtId="4" fontId="21" fillId="46" borderId="19" xfId="0" applyNumberFormat="1" applyFont="1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2" fillId="0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46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/>
    </xf>
    <xf numFmtId="3" fontId="0" fillId="0" borderId="5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22" fillId="0" borderId="19" xfId="0" applyFont="1" applyFill="1" applyBorder="1" applyAlignment="1">
      <alignment horizontal="lef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1">
      <selection activeCell="F39" sqref="F3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77</v>
      </c>
      <c r="H6" s="2"/>
    </row>
    <row r="7" spans="4:6" ht="13.5" thickBot="1">
      <c r="D7" s="1"/>
      <c r="E7" s="1"/>
      <c r="F7" s="1"/>
    </row>
    <row r="8" spans="3:7" ht="13.5" thickBot="1">
      <c r="C8" s="55" t="s">
        <v>36</v>
      </c>
      <c r="D8" s="56" t="s">
        <v>38</v>
      </c>
      <c r="E8" s="56" t="s">
        <v>1</v>
      </c>
      <c r="F8" s="56" t="s">
        <v>2</v>
      </c>
      <c r="G8" s="57" t="s">
        <v>39</v>
      </c>
    </row>
    <row r="9" spans="3:7" ht="12.75">
      <c r="C9" s="43" t="s">
        <v>8</v>
      </c>
      <c r="D9" s="44"/>
      <c r="E9" s="44"/>
      <c r="F9" s="45">
        <f>SUM(F10)</f>
        <v>91512</v>
      </c>
      <c r="G9" s="46"/>
    </row>
    <row r="10" spans="3:7" ht="12.75">
      <c r="C10" s="47" t="s">
        <v>9</v>
      </c>
      <c r="D10" s="21" t="s">
        <v>210</v>
      </c>
      <c r="E10" s="12">
        <v>11</v>
      </c>
      <c r="F10" s="13">
        <f>27690+26487+3430+18245+14603+890+137+30</f>
        <v>91512</v>
      </c>
      <c r="G10" s="33" t="s">
        <v>37</v>
      </c>
    </row>
    <row r="11" spans="3:7" ht="13.5" thickBot="1">
      <c r="C11" s="39" t="s">
        <v>11</v>
      </c>
      <c r="D11" s="68"/>
      <c r="E11" s="40"/>
      <c r="F11" s="41">
        <f>F10</f>
        <v>91512</v>
      </c>
      <c r="G11" s="42"/>
    </row>
    <row r="12" spans="3:7" ht="12.75">
      <c r="C12" s="27" t="s">
        <v>34</v>
      </c>
      <c r="D12" s="69"/>
      <c r="E12" s="28"/>
      <c r="F12" s="29">
        <f>SUM(F13)</f>
        <v>8950</v>
      </c>
      <c r="G12" s="30"/>
    </row>
    <row r="13" spans="3:7" ht="12.75">
      <c r="C13" s="31" t="s">
        <v>33</v>
      </c>
      <c r="D13" s="21" t="str">
        <f>D10</f>
        <v>decembrie</v>
      </c>
      <c r="E13" s="12">
        <f>E10</f>
        <v>11</v>
      </c>
      <c r="F13" s="13">
        <f>3678+4684+588</f>
        <v>8950</v>
      </c>
      <c r="G13" s="32" t="s">
        <v>40</v>
      </c>
    </row>
    <row r="14" spans="3:7" ht="12.75" hidden="1">
      <c r="C14" s="31"/>
      <c r="D14" s="12"/>
      <c r="E14" s="12"/>
      <c r="F14" s="13"/>
      <c r="G14" s="33" t="s">
        <v>12</v>
      </c>
    </row>
    <row r="15" spans="3:7" ht="12.75" hidden="1">
      <c r="C15" s="31"/>
      <c r="D15" s="12"/>
      <c r="E15" s="12"/>
      <c r="F15" s="13"/>
      <c r="G15" s="33" t="s">
        <v>12</v>
      </c>
    </row>
    <row r="16" spans="3:7" ht="12.75" hidden="1">
      <c r="C16" s="34"/>
      <c r="D16" s="16"/>
      <c r="E16" s="16">
        <v>24</v>
      </c>
      <c r="F16" s="17">
        <v>2135</v>
      </c>
      <c r="G16" s="33" t="s">
        <v>12</v>
      </c>
    </row>
    <row r="17" spans="3:7" ht="12.75" hidden="1">
      <c r="C17" s="34"/>
      <c r="D17" s="16"/>
      <c r="E17" s="16"/>
      <c r="F17" s="17"/>
      <c r="G17" s="33"/>
    </row>
    <row r="18" spans="3:7" ht="12.75" hidden="1">
      <c r="C18" s="34"/>
      <c r="D18" s="16"/>
      <c r="E18" s="16"/>
      <c r="F18" s="17"/>
      <c r="G18" s="33"/>
    </row>
    <row r="19" spans="3:7" ht="13.5" hidden="1" thickBot="1">
      <c r="C19" s="35" t="s">
        <v>13</v>
      </c>
      <c r="D19" s="14"/>
      <c r="E19" s="14"/>
      <c r="F19" s="15">
        <f>SUM(F12:F18)</f>
        <v>20035</v>
      </c>
      <c r="G19" s="36"/>
    </row>
    <row r="20" spans="3:7" ht="12.75" hidden="1">
      <c r="C20" s="37" t="s">
        <v>14</v>
      </c>
      <c r="D20" s="18"/>
      <c r="E20" s="18"/>
      <c r="F20" s="19">
        <v>40030</v>
      </c>
      <c r="G20" s="38"/>
    </row>
    <row r="21" spans="3:7" ht="12.75" hidden="1">
      <c r="C21" s="31" t="s">
        <v>15</v>
      </c>
      <c r="D21" s="26" t="s">
        <v>10</v>
      </c>
      <c r="E21" s="12"/>
      <c r="F21" s="13"/>
      <c r="G21" s="33"/>
    </row>
    <row r="22" spans="3:7" ht="13.5" thickBot="1">
      <c r="C22" s="70" t="s">
        <v>35</v>
      </c>
      <c r="D22" s="26"/>
      <c r="E22" s="16"/>
      <c r="F22" s="17">
        <f>F13</f>
        <v>8950</v>
      </c>
      <c r="G22" s="60"/>
    </row>
    <row r="23" spans="1:185" s="85" customFormat="1" ht="12.75">
      <c r="A23" s="86"/>
      <c r="B23" s="89"/>
      <c r="C23" s="48" t="s">
        <v>16</v>
      </c>
      <c r="D23" s="49"/>
      <c r="E23" s="49"/>
      <c r="F23" s="50">
        <f>SUM(F24)</f>
        <v>17538</v>
      </c>
      <c r="G23" s="5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</row>
    <row r="24" spans="1:185" s="85" customFormat="1" ht="12.75">
      <c r="A24" s="86"/>
      <c r="B24" s="89"/>
      <c r="C24" s="31" t="s">
        <v>17</v>
      </c>
      <c r="D24" s="21" t="str">
        <f>D10</f>
        <v>decembrie</v>
      </c>
      <c r="E24" s="12">
        <f>E10</f>
        <v>11</v>
      </c>
      <c r="F24" s="20">
        <f>17538</f>
        <v>17538</v>
      </c>
      <c r="G24" s="58" t="s">
        <v>48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88" customFormat="1" ht="13.5" thickBot="1">
      <c r="A25" s="87"/>
      <c r="B25" s="90"/>
      <c r="C25" s="39" t="s">
        <v>18</v>
      </c>
      <c r="D25" s="40"/>
      <c r="E25" s="40"/>
      <c r="F25" s="41">
        <f>F24</f>
        <v>17538</v>
      </c>
      <c r="G25" s="5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48" t="s">
        <v>19</v>
      </c>
      <c r="D26" s="49"/>
      <c r="E26" s="49"/>
      <c r="F26" s="50">
        <f>SUM(F27)</f>
        <v>549</v>
      </c>
      <c r="G26" s="53"/>
    </row>
    <row r="27" spans="3:7" ht="12.75">
      <c r="C27" s="31" t="s">
        <v>20</v>
      </c>
      <c r="D27" s="21" t="str">
        <f>D10</f>
        <v>decembrie</v>
      </c>
      <c r="E27" s="12">
        <f>E10</f>
        <v>11</v>
      </c>
      <c r="F27" s="19">
        <v>549</v>
      </c>
      <c r="G27" s="33" t="s">
        <v>42</v>
      </c>
    </row>
    <row r="28" spans="3:7" ht="13.5" thickBot="1">
      <c r="C28" s="39" t="s">
        <v>21</v>
      </c>
      <c r="D28" s="40"/>
      <c r="E28" s="40"/>
      <c r="F28" s="41">
        <f>F27</f>
        <v>549</v>
      </c>
      <c r="G28" s="52"/>
    </row>
    <row r="29" spans="3:7" ht="12.75">
      <c r="C29" s="48" t="s">
        <v>22</v>
      </c>
      <c r="D29" s="49"/>
      <c r="E29" s="49"/>
      <c r="F29" s="50">
        <f>SUM(F30)</f>
        <v>5709</v>
      </c>
      <c r="G29" s="53"/>
    </row>
    <row r="30" spans="3:7" ht="12.75">
      <c r="C30" s="54" t="s">
        <v>23</v>
      </c>
      <c r="D30" s="21" t="str">
        <f>D10</f>
        <v>decembrie</v>
      </c>
      <c r="E30" s="12">
        <f>E10</f>
        <v>11</v>
      </c>
      <c r="F30" s="19">
        <v>5709</v>
      </c>
      <c r="G30" s="33" t="s">
        <v>43</v>
      </c>
    </row>
    <row r="31" spans="3:7" ht="13.5" thickBot="1">
      <c r="C31" s="39" t="s">
        <v>24</v>
      </c>
      <c r="D31" s="40"/>
      <c r="E31" s="40"/>
      <c r="F31" s="41">
        <f>SUM(F29)</f>
        <v>5709</v>
      </c>
      <c r="G31" s="52"/>
    </row>
    <row r="32" spans="3:7" ht="12.75">
      <c r="C32" s="48" t="s">
        <v>25</v>
      </c>
      <c r="D32" s="49"/>
      <c r="E32" s="49"/>
      <c r="F32" s="50">
        <f>F33</f>
        <v>198</v>
      </c>
      <c r="G32" s="53"/>
    </row>
    <row r="33" spans="3:7" ht="12.75">
      <c r="C33" s="31" t="s">
        <v>26</v>
      </c>
      <c r="D33" s="21" t="str">
        <f>D10</f>
        <v>decembrie</v>
      </c>
      <c r="E33" s="12">
        <f>E10</f>
        <v>11</v>
      </c>
      <c r="F33" s="13">
        <v>198</v>
      </c>
      <c r="G33" s="33" t="s">
        <v>44</v>
      </c>
    </row>
    <row r="34" spans="3:7" ht="13.5" thickBot="1">
      <c r="C34" s="39" t="s">
        <v>27</v>
      </c>
      <c r="D34" s="40"/>
      <c r="E34" s="40"/>
      <c r="F34" s="41">
        <f>SUM(F32)</f>
        <v>198</v>
      </c>
      <c r="G34" s="52"/>
    </row>
    <row r="35" spans="3:7" ht="12.75">
      <c r="C35" s="48" t="s">
        <v>28</v>
      </c>
      <c r="D35" s="49"/>
      <c r="E35" s="49"/>
      <c r="F35" s="50">
        <f>SUM(F36)</f>
        <v>933</v>
      </c>
      <c r="G35" s="51"/>
    </row>
    <row r="36" spans="3:7" ht="12.75">
      <c r="C36" s="54" t="s">
        <v>29</v>
      </c>
      <c r="D36" s="21" t="str">
        <f>D10</f>
        <v>decembrie</v>
      </c>
      <c r="E36" s="12">
        <f>E10</f>
        <v>11</v>
      </c>
      <c r="F36" s="20">
        <f>767+166</f>
        <v>933</v>
      </c>
      <c r="G36" s="32" t="s">
        <v>45</v>
      </c>
    </row>
    <row r="37" spans="3:7" ht="13.5" thickBot="1">
      <c r="C37" s="39" t="s">
        <v>30</v>
      </c>
      <c r="D37" s="40"/>
      <c r="E37" s="40"/>
      <c r="F37" s="41">
        <f>SUM(F35)</f>
        <v>933</v>
      </c>
      <c r="G37" s="96"/>
    </row>
    <row r="38" spans="3:7" ht="12.75">
      <c r="C38" s="97" t="s">
        <v>59</v>
      </c>
      <c r="D38" s="49"/>
      <c r="E38" s="49"/>
      <c r="F38" s="50">
        <f>SUM(F39)</f>
        <v>0</v>
      </c>
      <c r="G38" s="51"/>
    </row>
    <row r="39" spans="3:7" ht="12.75">
      <c r="C39" s="54" t="s">
        <v>60</v>
      </c>
      <c r="D39" s="21" t="str">
        <f>D10</f>
        <v>decembrie</v>
      </c>
      <c r="E39" s="12">
        <f>E10</f>
        <v>11</v>
      </c>
      <c r="F39" s="20">
        <v>0</v>
      </c>
      <c r="G39" s="58" t="s">
        <v>62</v>
      </c>
    </row>
    <row r="40" spans="3:7" ht="13.5" thickBot="1">
      <c r="C40" s="98" t="s">
        <v>61</v>
      </c>
      <c r="D40" s="40"/>
      <c r="E40" s="40"/>
      <c r="F40" s="41">
        <f>SUM(F38)</f>
        <v>0</v>
      </c>
      <c r="G40" s="52"/>
    </row>
    <row r="41" ht="12.75">
      <c r="F41" s="22">
        <f>F11+F22+F25+F28+F31+F34+F40</f>
        <v>124456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3">
      <selection activeCell="E63" sqref="E6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5742187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77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3" customFormat="1" ht="15.75">
      <c r="A8" s="71">
        <v>1</v>
      </c>
      <c r="B8" s="61" t="s">
        <v>78</v>
      </c>
      <c r="C8" s="61" t="s">
        <v>79</v>
      </c>
      <c r="D8" s="62" t="s">
        <v>80</v>
      </c>
      <c r="E8" s="62" t="s">
        <v>81</v>
      </c>
      <c r="F8" s="64">
        <v>250</v>
      </c>
    </row>
    <row r="9" spans="1:6" s="63" customFormat="1" ht="15.75">
      <c r="A9" s="71">
        <v>2</v>
      </c>
      <c r="B9" s="61" t="s">
        <v>86</v>
      </c>
      <c r="C9" s="61" t="s">
        <v>82</v>
      </c>
      <c r="D9" s="62" t="s">
        <v>65</v>
      </c>
      <c r="E9" s="77" t="s">
        <v>66</v>
      </c>
      <c r="F9" s="64">
        <v>130</v>
      </c>
    </row>
    <row r="10" spans="1:6" s="73" customFormat="1" ht="16.5" customHeight="1">
      <c r="A10" s="71">
        <v>3</v>
      </c>
      <c r="B10" s="61"/>
      <c r="C10" s="71" t="s">
        <v>83</v>
      </c>
      <c r="D10" s="75" t="s">
        <v>80</v>
      </c>
      <c r="E10" s="76" t="s">
        <v>84</v>
      </c>
      <c r="F10" s="72">
        <v>1166.2</v>
      </c>
    </row>
    <row r="11" spans="1:6" s="63" customFormat="1" ht="15.75">
      <c r="A11" s="71">
        <v>4</v>
      </c>
      <c r="B11" s="61"/>
      <c r="C11" s="61" t="s">
        <v>85</v>
      </c>
      <c r="D11" s="92" t="s">
        <v>87</v>
      </c>
      <c r="E11" s="77" t="s">
        <v>88</v>
      </c>
      <c r="F11" s="64">
        <v>43.72</v>
      </c>
    </row>
    <row r="12" spans="1:6" s="63" customFormat="1" ht="15.75">
      <c r="A12" s="71">
        <v>5</v>
      </c>
      <c r="B12" s="61"/>
      <c r="C12" s="61" t="s">
        <v>89</v>
      </c>
      <c r="D12" s="92" t="s">
        <v>63</v>
      </c>
      <c r="E12" s="77" t="s">
        <v>90</v>
      </c>
      <c r="F12" s="64">
        <v>229.16</v>
      </c>
    </row>
    <row r="13" spans="1:6" s="63" customFormat="1" ht="15.75">
      <c r="A13" s="71">
        <v>6</v>
      </c>
      <c r="B13" s="61"/>
      <c r="C13" s="61" t="s">
        <v>91</v>
      </c>
      <c r="D13" s="92" t="s">
        <v>75</v>
      </c>
      <c r="E13" s="77" t="s">
        <v>92</v>
      </c>
      <c r="F13" s="64">
        <v>799.68</v>
      </c>
    </row>
    <row r="14" spans="1:6" s="63" customFormat="1" ht="15.75">
      <c r="A14" s="71">
        <v>7</v>
      </c>
      <c r="B14" s="61"/>
      <c r="C14" s="61" t="s">
        <v>93</v>
      </c>
      <c r="D14" s="92" t="s">
        <v>70</v>
      </c>
      <c r="E14" s="77" t="s">
        <v>53</v>
      </c>
      <c r="F14" s="64">
        <v>377.4</v>
      </c>
    </row>
    <row r="15" spans="1:6" ht="15.75">
      <c r="A15" s="71">
        <v>8</v>
      </c>
      <c r="B15" s="61"/>
      <c r="C15" s="24" t="s">
        <v>94</v>
      </c>
      <c r="D15" s="93" t="s">
        <v>67</v>
      </c>
      <c r="E15" s="78" t="s">
        <v>68</v>
      </c>
      <c r="F15" s="25">
        <v>238</v>
      </c>
    </row>
    <row r="16" spans="1:6" ht="15.75">
      <c r="A16" s="71">
        <v>9</v>
      </c>
      <c r="B16" s="61"/>
      <c r="C16" s="24" t="s">
        <v>95</v>
      </c>
      <c r="D16" s="99" t="s">
        <v>76</v>
      </c>
      <c r="E16" s="77" t="s">
        <v>96</v>
      </c>
      <c r="F16" s="25">
        <v>4400.62</v>
      </c>
    </row>
    <row r="17" spans="1:6" s="67" customFormat="1" ht="15.75" customHeight="1">
      <c r="A17" s="71">
        <v>10</v>
      </c>
      <c r="B17" s="61"/>
      <c r="C17" s="65" t="s">
        <v>97</v>
      </c>
      <c r="D17" t="s">
        <v>54</v>
      </c>
      <c r="E17" s="79" t="s">
        <v>53</v>
      </c>
      <c r="F17" s="66">
        <v>63.65</v>
      </c>
    </row>
    <row r="18" spans="1:6" s="67" customFormat="1" ht="15.75">
      <c r="A18" s="71">
        <v>11</v>
      </c>
      <c r="B18" s="61"/>
      <c r="C18" s="65" t="s">
        <v>98</v>
      </c>
      <c r="D18" s="94" t="s">
        <v>99</v>
      </c>
      <c r="E18" s="79" t="s">
        <v>100</v>
      </c>
      <c r="F18" s="66">
        <v>3493.19</v>
      </c>
    </row>
    <row r="19" spans="1:6" s="74" customFormat="1" ht="15.75">
      <c r="A19" s="71">
        <v>12</v>
      </c>
      <c r="B19" s="61"/>
      <c r="C19" s="65" t="s">
        <v>101</v>
      </c>
      <c r="D19" t="s">
        <v>99</v>
      </c>
      <c r="E19" s="79" t="s">
        <v>195</v>
      </c>
      <c r="F19" s="66">
        <v>701.59</v>
      </c>
    </row>
    <row r="20" spans="1:6" s="83" customFormat="1" ht="15.75">
      <c r="A20" s="71">
        <v>13</v>
      </c>
      <c r="B20" s="61"/>
      <c r="C20" s="80" t="s">
        <v>102</v>
      </c>
      <c r="D20" s="99" t="s">
        <v>63</v>
      </c>
      <c r="E20" s="81" t="s">
        <v>90</v>
      </c>
      <c r="F20" s="82">
        <v>1250</v>
      </c>
    </row>
    <row r="21" spans="1:6" s="74" customFormat="1" ht="15.75">
      <c r="A21" s="71">
        <v>14</v>
      </c>
      <c r="B21" s="61"/>
      <c r="C21" s="65" t="s">
        <v>103</v>
      </c>
      <c r="D21" s="95" t="s">
        <v>73</v>
      </c>
      <c r="E21" s="78" t="s">
        <v>74</v>
      </c>
      <c r="F21" s="66">
        <v>3768.09</v>
      </c>
    </row>
    <row r="22" spans="1:6" ht="15.75">
      <c r="A22" s="71">
        <v>15</v>
      </c>
      <c r="B22" s="61"/>
      <c r="C22" s="24" t="s">
        <v>104</v>
      </c>
      <c r="D22" s="95" t="s">
        <v>105</v>
      </c>
      <c r="E22" s="78" t="s">
        <v>106</v>
      </c>
      <c r="F22" s="24">
        <v>115</v>
      </c>
    </row>
    <row r="23" spans="1:6" ht="15.75">
      <c r="A23" s="71">
        <v>16</v>
      </c>
      <c r="B23" s="61"/>
      <c r="C23" s="24" t="s">
        <v>107</v>
      </c>
      <c r="D23" s="95" t="s">
        <v>108</v>
      </c>
      <c r="E23" s="78" t="s">
        <v>109</v>
      </c>
      <c r="F23" s="25">
        <v>801.58</v>
      </c>
    </row>
    <row r="24" spans="1:6" ht="15.75">
      <c r="A24" s="71">
        <v>17</v>
      </c>
      <c r="B24" s="61"/>
      <c r="C24" s="24" t="s">
        <v>110</v>
      </c>
      <c r="D24" s="95" t="s">
        <v>63</v>
      </c>
      <c r="E24" s="78" t="s">
        <v>69</v>
      </c>
      <c r="F24" s="25">
        <v>312.97</v>
      </c>
    </row>
    <row r="25" spans="1:6" ht="15.75">
      <c r="A25" s="71">
        <v>18</v>
      </c>
      <c r="B25" s="61"/>
      <c r="C25" s="24" t="s">
        <v>113</v>
      </c>
      <c r="D25" s="95" t="s">
        <v>111</v>
      </c>
      <c r="E25" s="78" t="s">
        <v>112</v>
      </c>
      <c r="F25" s="25">
        <v>783.57</v>
      </c>
    </row>
    <row r="26" spans="1:6" ht="15.75">
      <c r="A26" s="71">
        <v>19</v>
      </c>
      <c r="B26" s="61" t="s">
        <v>127</v>
      </c>
      <c r="C26" s="24" t="s">
        <v>114</v>
      </c>
      <c r="D26" s="95" t="s">
        <v>115</v>
      </c>
      <c r="E26" s="78" t="s">
        <v>116</v>
      </c>
      <c r="F26" s="25">
        <v>1499.4</v>
      </c>
    </row>
    <row r="27" spans="1:6" ht="15.75">
      <c r="A27" s="71">
        <v>20</v>
      </c>
      <c r="B27" s="61"/>
      <c r="C27" s="24" t="s">
        <v>117</v>
      </c>
      <c r="D27" s="95" t="s">
        <v>56</v>
      </c>
      <c r="E27" s="78" t="s">
        <v>118</v>
      </c>
      <c r="F27" s="25">
        <v>86.63</v>
      </c>
    </row>
    <row r="28" spans="1:6" ht="15.75">
      <c r="A28" s="71">
        <v>21</v>
      </c>
      <c r="B28" s="61"/>
      <c r="C28" s="24" t="s">
        <v>119</v>
      </c>
      <c r="D28" s="95" t="s">
        <v>57</v>
      </c>
      <c r="E28" s="78" t="s">
        <v>120</v>
      </c>
      <c r="F28" s="25">
        <v>95</v>
      </c>
    </row>
    <row r="29" spans="1:6" ht="15.75">
      <c r="A29" s="71">
        <v>22</v>
      </c>
      <c r="B29" s="61"/>
      <c r="C29" s="24" t="s">
        <v>121</v>
      </c>
      <c r="D29" s="95" t="s">
        <v>122</v>
      </c>
      <c r="E29" s="78" t="s">
        <v>123</v>
      </c>
      <c r="F29" s="25">
        <v>2045</v>
      </c>
    </row>
    <row r="30" spans="1:6" ht="15.75">
      <c r="A30" s="71">
        <v>23</v>
      </c>
      <c r="B30" s="61"/>
      <c r="C30" s="24" t="s">
        <v>124</v>
      </c>
      <c r="D30" s="95" t="s">
        <v>55</v>
      </c>
      <c r="E30" s="78" t="s">
        <v>167</v>
      </c>
      <c r="F30" s="25">
        <v>900</v>
      </c>
    </row>
    <row r="31" spans="1:6" ht="15.75">
      <c r="A31" s="71">
        <v>24</v>
      </c>
      <c r="B31" s="61"/>
      <c r="C31" s="24" t="s">
        <v>125</v>
      </c>
      <c r="D31" s="95" t="s">
        <v>126</v>
      </c>
      <c r="E31" s="78" t="s">
        <v>128</v>
      </c>
      <c r="F31" s="25">
        <v>174.22</v>
      </c>
    </row>
    <row r="32" spans="1:6" ht="15.75">
      <c r="A32" s="71">
        <v>25</v>
      </c>
      <c r="B32" s="61"/>
      <c r="C32" s="24" t="s">
        <v>129</v>
      </c>
      <c r="D32" s="95" t="s">
        <v>87</v>
      </c>
      <c r="E32" s="77" t="s">
        <v>88</v>
      </c>
      <c r="F32" s="25">
        <v>44.12</v>
      </c>
    </row>
    <row r="33" spans="1:6" ht="15.75">
      <c r="A33" s="71">
        <v>26</v>
      </c>
      <c r="B33" s="61" t="s">
        <v>130</v>
      </c>
      <c r="C33" s="24" t="s">
        <v>131</v>
      </c>
      <c r="D33" s="95" t="s">
        <v>132</v>
      </c>
      <c r="E33" s="78" t="s">
        <v>133</v>
      </c>
      <c r="F33" s="25">
        <v>180</v>
      </c>
    </row>
    <row r="34" spans="1:6" ht="15.75">
      <c r="A34" s="71">
        <v>27</v>
      </c>
      <c r="B34" s="61"/>
      <c r="C34" s="24" t="s">
        <v>134</v>
      </c>
      <c r="D34" s="95" t="s">
        <v>135</v>
      </c>
      <c r="E34" s="78" t="s">
        <v>136</v>
      </c>
      <c r="F34" s="25">
        <v>2000</v>
      </c>
    </row>
    <row r="35" spans="1:6" ht="15.75">
      <c r="A35" s="71">
        <v>28</v>
      </c>
      <c r="B35" s="61"/>
      <c r="C35" s="24" t="s">
        <v>137</v>
      </c>
      <c r="D35" s="95" t="s">
        <v>138</v>
      </c>
      <c r="E35" s="78" t="s">
        <v>139</v>
      </c>
      <c r="F35" s="25">
        <v>6936.6</v>
      </c>
    </row>
    <row r="36" spans="1:6" ht="15.75">
      <c r="A36" s="71">
        <v>29</v>
      </c>
      <c r="B36" s="61"/>
      <c r="C36" s="24" t="s">
        <v>140</v>
      </c>
      <c r="D36" s="95" t="s">
        <v>141</v>
      </c>
      <c r="E36" s="78" t="s">
        <v>142</v>
      </c>
      <c r="F36" s="25">
        <v>765</v>
      </c>
    </row>
    <row r="37" spans="1:6" ht="15.75">
      <c r="A37" s="71">
        <v>30</v>
      </c>
      <c r="B37" s="61"/>
      <c r="C37" s="24" t="s">
        <v>143</v>
      </c>
      <c r="D37" s="95" t="s">
        <v>144</v>
      </c>
      <c r="E37" s="78" t="s">
        <v>145</v>
      </c>
      <c r="F37" s="25">
        <v>1350</v>
      </c>
    </row>
    <row r="38" spans="1:6" ht="15.75">
      <c r="A38" s="71">
        <v>31</v>
      </c>
      <c r="B38" s="61"/>
      <c r="C38" s="24" t="s">
        <v>146</v>
      </c>
      <c r="D38" s="95" t="s">
        <v>147</v>
      </c>
      <c r="E38" s="78" t="s">
        <v>148</v>
      </c>
      <c r="F38" s="25">
        <v>1968</v>
      </c>
    </row>
    <row r="39" spans="1:6" ht="15.75">
      <c r="A39" s="71">
        <v>32</v>
      </c>
      <c r="B39" s="61"/>
      <c r="C39" s="24" t="s">
        <v>149</v>
      </c>
      <c r="D39" s="95" t="s">
        <v>150</v>
      </c>
      <c r="E39" s="78" t="s">
        <v>151</v>
      </c>
      <c r="F39" s="25">
        <v>1000</v>
      </c>
    </row>
    <row r="40" spans="1:6" ht="15.75">
      <c r="A40" s="71">
        <v>33</v>
      </c>
      <c r="B40" s="61"/>
      <c r="C40" s="24" t="s">
        <v>152</v>
      </c>
      <c r="D40" s="95" t="s">
        <v>153</v>
      </c>
      <c r="E40" s="78" t="s">
        <v>154</v>
      </c>
      <c r="F40" s="25">
        <v>399.98</v>
      </c>
    </row>
    <row r="41" spans="1:6" ht="15.75">
      <c r="A41" s="71">
        <v>34</v>
      </c>
      <c r="B41" s="61"/>
      <c r="C41" s="24" t="s">
        <v>155</v>
      </c>
      <c r="D41" s="95" t="s">
        <v>147</v>
      </c>
      <c r="E41" s="78" t="s">
        <v>156</v>
      </c>
      <c r="F41" s="25">
        <v>259.92</v>
      </c>
    </row>
    <row r="42" spans="1:6" ht="15.75">
      <c r="A42" s="71">
        <v>35</v>
      </c>
      <c r="B42" s="61"/>
      <c r="C42" s="24" t="s">
        <v>157</v>
      </c>
      <c r="D42" s="95" t="s">
        <v>71</v>
      </c>
      <c r="E42" s="78" t="s">
        <v>72</v>
      </c>
      <c r="F42" s="25">
        <v>20900</v>
      </c>
    </row>
    <row r="43" spans="1:6" ht="15.75">
      <c r="A43" s="71">
        <v>36</v>
      </c>
      <c r="B43" s="61" t="s">
        <v>159</v>
      </c>
      <c r="C43" s="24" t="s">
        <v>158</v>
      </c>
      <c r="D43" s="95" t="s">
        <v>160</v>
      </c>
      <c r="E43" s="78" t="s">
        <v>161</v>
      </c>
      <c r="F43" s="25">
        <v>1368.5</v>
      </c>
    </row>
    <row r="44" spans="1:6" ht="15.75">
      <c r="A44" s="71">
        <v>37</v>
      </c>
      <c r="B44" s="61"/>
      <c r="C44" s="24" t="s">
        <v>162</v>
      </c>
      <c r="D44" s="95" t="s">
        <v>58</v>
      </c>
      <c r="E44" s="78" t="s">
        <v>52</v>
      </c>
      <c r="F44" s="25">
        <v>63.62</v>
      </c>
    </row>
    <row r="45" spans="1:6" ht="15.75">
      <c r="A45" s="71">
        <v>38</v>
      </c>
      <c r="B45" s="61"/>
      <c r="C45" s="24" t="s">
        <v>163</v>
      </c>
      <c r="D45" s="95" t="s">
        <v>65</v>
      </c>
      <c r="E45" s="77" t="s">
        <v>164</v>
      </c>
      <c r="F45" s="25">
        <v>130</v>
      </c>
    </row>
    <row r="46" spans="1:6" ht="15.75">
      <c r="A46" s="71">
        <v>39</v>
      </c>
      <c r="B46" s="61"/>
      <c r="C46" s="24" t="s">
        <v>165</v>
      </c>
      <c r="D46" s="95" t="s">
        <v>126</v>
      </c>
      <c r="E46" s="77" t="s">
        <v>128</v>
      </c>
      <c r="F46" s="25">
        <v>261.32</v>
      </c>
    </row>
    <row r="47" spans="1:6" ht="15.75">
      <c r="A47" s="71">
        <v>40</v>
      </c>
      <c r="B47" s="61"/>
      <c r="C47" s="24" t="s">
        <v>166</v>
      </c>
      <c r="D47" s="95" t="s">
        <v>55</v>
      </c>
      <c r="E47" s="77" t="s">
        <v>167</v>
      </c>
      <c r="F47" s="25">
        <v>900</v>
      </c>
    </row>
    <row r="48" spans="1:6" ht="15.75">
      <c r="A48" s="71">
        <v>41</v>
      </c>
      <c r="B48" s="61"/>
      <c r="C48" s="24" t="s">
        <v>168</v>
      </c>
      <c r="D48" s="95" t="s">
        <v>67</v>
      </c>
      <c r="E48" s="78" t="s">
        <v>68</v>
      </c>
      <c r="F48" s="25">
        <v>238</v>
      </c>
    </row>
    <row r="49" spans="1:6" ht="15.75">
      <c r="A49" s="71">
        <v>42</v>
      </c>
      <c r="B49" s="61"/>
      <c r="C49" s="24" t="s">
        <v>169</v>
      </c>
      <c r="D49" s="95" t="s">
        <v>170</v>
      </c>
      <c r="E49" s="77" t="s">
        <v>171</v>
      </c>
      <c r="F49" s="25">
        <v>113.05</v>
      </c>
    </row>
    <row r="50" spans="1:6" ht="15.75">
      <c r="A50" s="71">
        <v>43</v>
      </c>
      <c r="B50" s="61"/>
      <c r="C50" s="24" t="s">
        <v>172</v>
      </c>
      <c r="D50" s="95" t="s">
        <v>173</v>
      </c>
      <c r="E50" s="77" t="s">
        <v>174</v>
      </c>
      <c r="F50" s="25">
        <v>629.25</v>
      </c>
    </row>
    <row r="51" spans="1:6" ht="15.75">
      <c r="A51" s="71">
        <v>44</v>
      </c>
      <c r="B51" s="61"/>
      <c r="C51" s="24" t="s">
        <v>175</v>
      </c>
      <c r="D51" s="95" t="s">
        <v>73</v>
      </c>
      <c r="E51" s="77" t="s">
        <v>74</v>
      </c>
      <c r="F51" s="25">
        <v>200.69</v>
      </c>
    </row>
    <row r="52" spans="1:6" ht="15.75">
      <c r="A52" s="71">
        <v>45</v>
      </c>
      <c r="B52" s="61"/>
      <c r="C52" s="24" t="s">
        <v>176</v>
      </c>
      <c r="D52" s="95" t="s">
        <v>177</v>
      </c>
      <c r="E52" s="77" t="s">
        <v>178</v>
      </c>
      <c r="F52" s="25">
        <v>480</v>
      </c>
    </row>
    <row r="53" spans="1:6" ht="15.75">
      <c r="A53" s="71">
        <v>46</v>
      </c>
      <c r="B53" s="61"/>
      <c r="C53" s="24" t="s">
        <v>179</v>
      </c>
      <c r="D53" s="95" t="s">
        <v>75</v>
      </c>
      <c r="E53" s="77" t="s">
        <v>180</v>
      </c>
      <c r="F53" s="25">
        <v>170</v>
      </c>
    </row>
    <row r="54" spans="1:6" ht="15.75">
      <c r="A54" s="71">
        <v>47</v>
      </c>
      <c r="B54" s="61" t="s">
        <v>182</v>
      </c>
      <c r="C54" s="24" t="s">
        <v>181</v>
      </c>
      <c r="D54" s="95" t="s">
        <v>183</v>
      </c>
      <c r="E54" s="77" t="s">
        <v>174</v>
      </c>
      <c r="F54" s="25">
        <v>911.35</v>
      </c>
    </row>
    <row r="55" spans="1:6" ht="15.75">
      <c r="A55" s="71">
        <v>48</v>
      </c>
      <c r="B55" s="61"/>
      <c r="C55" s="24" t="s">
        <v>184</v>
      </c>
      <c r="D55" s="95" t="s">
        <v>185</v>
      </c>
      <c r="E55" s="77" t="s">
        <v>186</v>
      </c>
      <c r="F55" s="25">
        <v>450</v>
      </c>
    </row>
    <row r="56" spans="1:6" ht="15.75">
      <c r="A56" s="71">
        <v>49</v>
      </c>
      <c r="B56" s="61"/>
      <c r="C56" s="24" t="s">
        <v>187</v>
      </c>
      <c r="D56" s="95" t="s">
        <v>188</v>
      </c>
      <c r="E56" s="77" t="s">
        <v>189</v>
      </c>
      <c r="F56" s="25">
        <v>19.5</v>
      </c>
    </row>
    <row r="57" spans="1:6" ht="15.75">
      <c r="A57" s="71">
        <v>50</v>
      </c>
      <c r="B57" s="61"/>
      <c r="C57" s="24" t="s">
        <v>190</v>
      </c>
      <c r="D57" s="95" t="s">
        <v>208</v>
      </c>
      <c r="E57" s="77" t="s">
        <v>191</v>
      </c>
      <c r="F57" s="25">
        <v>150</v>
      </c>
    </row>
    <row r="58" spans="1:6" ht="15.75">
      <c r="A58" s="71">
        <v>51</v>
      </c>
      <c r="B58" s="61"/>
      <c r="C58" s="24" t="s">
        <v>192</v>
      </c>
      <c r="D58" s="95" t="s">
        <v>63</v>
      </c>
      <c r="E58" s="78" t="s">
        <v>69</v>
      </c>
      <c r="F58" s="25">
        <v>312.97</v>
      </c>
    </row>
    <row r="59" spans="1:6" ht="15.75">
      <c r="A59" s="71">
        <v>52</v>
      </c>
      <c r="B59" s="61" t="s">
        <v>209</v>
      </c>
      <c r="C59" s="24" t="s">
        <v>193</v>
      </c>
      <c r="D59" s="95" t="s">
        <v>108</v>
      </c>
      <c r="E59" s="77" t="s">
        <v>109</v>
      </c>
      <c r="F59" s="25">
        <v>2201.35</v>
      </c>
    </row>
    <row r="60" spans="1:6" ht="15.75">
      <c r="A60" s="71">
        <v>53</v>
      </c>
      <c r="B60" s="61"/>
      <c r="C60" s="24" t="s">
        <v>194</v>
      </c>
      <c r="D60" s="95" t="s">
        <v>99</v>
      </c>
      <c r="E60" s="77" t="s">
        <v>100</v>
      </c>
      <c r="F60" s="25">
        <v>1404.27</v>
      </c>
    </row>
    <row r="61" spans="1:6" ht="15.75">
      <c r="A61" s="71">
        <v>54</v>
      </c>
      <c r="B61" s="61"/>
      <c r="C61" s="24" t="s">
        <v>196</v>
      </c>
      <c r="D61" s="95" t="s">
        <v>197</v>
      </c>
      <c r="E61" s="77" t="s">
        <v>198</v>
      </c>
      <c r="F61" s="25">
        <v>411.74</v>
      </c>
    </row>
    <row r="62" spans="1:6" ht="15.75">
      <c r="A62" s="71">
        <v>55</v>
      </c>
      <c r="B62" s="61"/>
      <c r="C62" s="24" t="s">
        <v>199</v>
      </c>
      <c r="D62" s="95" t="s">
        <v>200</v>
      </c>
      <c r="E62" s="77" t="s">
        <v>212</v>
      </c>
      <c r="F62" s="25">
        <v>164.97</v>
      </c>
    </row>
    <row r="63" spans="1:6" ht="15.75">
      <c r="A63" s="71">
        <v>56</v>
      </c>
      <c r="B63" s="61"/>
      <c r="C63" s="24" t="s">
        <v>201</v>
      </c>
      <c r="D63" s="95" t="s">
        <v>202</v>
      </c>
      <c r="E63" s="77" t="s">
        <v>133</v>
      </c>
      <c r="F63" s="25">
        <v>230</v>
      </c>
    </row>
    <row r="64" spans="1:6" ht="15.75">
      <c r="A64" s="71">
        <v>57</v>
      </c>
      <c r="B64" s="61"/>
      <c r="C64" s="24" t="s">
        <v>203</v>
      </c>
      <c r="D64" s="95" t="s">
        <v>204</v>
      </c>
      <c r="E64" s="77" t="s">
        <v>205</v>
      </c>
      <c r="F64" s="25">
        <v>18099.43</v>
      </c>
    </row>
    <row r="65" spans="1:6" ht="15.75">
      <c r="A65" s="71">
        <v>58</v>
      </c>
      <c r="B65" s="61"/>
      <c r="C65" s="24" t="s">
        <v>206</v>
      </c>
      <c r="D65" s="95" t="s">
        <v>111</v>
      </c>
      <c r="E65" s="78" t="s">
        <v>112</v>
      </c>
      <c r="F65" s="25">
        <v>1381</v>
      </c>
    </row>
    <row r="66" spans="1:6" ht="15.75">
      <c r="A66" s="71">
        <v>59</v>
      </c>
      <c r="B66" s="85"/>
      <c r="C66" s="61" t="s">
        <v>207</v>
      </c>
      <c r="D66" s="95" t="s">
        <v>208</v>
      </c>
      <c r="E66" s="78" t="s">
        <v>211</v>
      </c>
      <c r="F66" s="64">
        <v>420</v>
      </c>
    </row>
    <row r="67" ht="12.75">
      <c r="F67" s="2">
        <f>SUM(F8:F66)</f>
        <v>90239.30000000002</v>
      </c>
    </row>
    <row r="69" ht="15.75">
      <c r="G69" s="84"/>
    </row>
    <row r="70" ht="15.75">
      <c r="G70" s="84"/>
    </row>
    <row r="106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9" t="s">
        <v>49</v>
      </c>
      <c r="B1" s="59"/>
      <c r="C1" s="59"/>
      <c r="D1" s="59"/>
      <c r="E1" s="59"/>
    </row>
    <row r="5" spans="3:11" ht="12.75">
      <c r="C5" s="59" t="s">
        <v>50</v>
      </c>
      <c r="D5" s="59"/>
      <c r="E5" s="59"/>
      <c r="F5" s="59"/>
      <c r="G5" s="59"/>
      <c r="H5" s="59"/>
      <c r="I5" s="59"/>
      <c r="J5" s="59"/>
      <c r="K5" s="59"/>
    </row>
    <row r="8" spans="4:6" ht="12.75">
      <c r="D8" s="59" t="s">
        <v>51</v>
      </c>
      <c r="E8" s="59" t="s">
        <v>64</v>
      </c>
      <c r="F8" s="59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3"/>
      <c r="F12" s="24"/>
      <c r="G12" s="8"/>
      <c r="H12" s="7"/>
      <c r="I1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2018-03-12T11:33:05Z</dcterms:modified>
  <cp:category/>
  <cp:version/>
  <cp:contentType/>
  <cp:contentStatus/>
</cp:coreProperties>
</file>