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<sst xmlns="http://schemas.openxmlformats.org/spreadsheetml/2006/main" count="150" uniqueCount="127">
  <si>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</si>
  <si>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</si>
  <si>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</si>
  <si>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</si>
  <si>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</si>
  <si>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</si>
  <si>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</si>
  <si>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</si>
  <si>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</si>
  <si>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</si>
  <si>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</si>
  <si>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</si>
  <si>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</si>
  <si>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</si>
  <si>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</si>
  <si>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</si>
  <si>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</si>
  <si>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</si>
  <si>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</si>
  <si>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</si>
  <si>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</si>
  <si>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</si>
  <si>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</si>
  <si>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</si>
  <si>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</si>
  <si>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</si>
  <si>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</si>
  <si>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</si>
  <si>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</si>
  <si>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</si>
  <si>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</si>
  <si>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</si>
  <si>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</si>
  <si>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</si>
  <si>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</si>
  <si>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</si>
  <si>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</si>
  <si>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</si>
  <si>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</si>
  <si>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</si>
  <si>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</si>
  <si>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</si>
  <si>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</si>
  <si>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</si>
  <si>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</si>
  <si>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</si>
  <si>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</si>
  <si>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</si>
  <si>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</si>
  <si>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</si>
  <si>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</si>
  <si>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Perioada 01.01.2017-31.01.2017</t>
  </si>
  <si>
    <t>servicii curierat</t>
  </si>
  <si>
    <t>salubritate</t>
  </si>
  <si>
    <t>servicii curatenie</t>
  </si>
  <si>
    <t>convorbiri telefonice</t>
  </si>
  <si>
    <t>apa canal</t>
  </si>
  <si>
    <t>ORANGE</t>
  </si>
  <si>
    <t>GRUP PERFECT</t>
  </si>
  <si>
    <t>FAN COURIER</t>
  </si>
  <si>
    <t>COMPANIA DE APA</t>
  </si>
  <si>
    <t>POLARIS M HOLDING</t>
  </si>
  <si>
    <t>Subtotal 10.01.13</t>
  </si>
  <si>
    <t>10.01.13</t>
  </si>
  <si>
    <t>Total 10.01.13</t>
  </si>
  <si>
    <t>indemnizatie de delegare</t>
  </si>
  <si>
    <t>ELECTRONIC SHOP</t>
  </si>
  <si>
    <t>01.11.2017-30.11.2017</t>
  </si>
  <si>
    <t>08.11.2017</t>
  </si>
  <si>
    <t>o.p.169</t>
  </si>
  <si>
    <t>ANALITYC JENA</t>
  </si>
  <si>
    <t>2712/25.09.2017</t>
  </si>
  <si>
    <t>noiembrie</t>
  </si>
  <si>
    <t>o.p.158</t>
  </si>
  <si>
    <t>GROUP AMA SA</t>
  </si>
  <si>
    <t>asigurare cladire</t>
  </si>
  <si>
    <t>o.p.159</t>
  </si>
  <si>
    <t>o.p.160</t>
  </si>
  <si>
    <t>o.p.161</t>
  </si>
  <si>
    <t>o.p.162</t>
  </si>
  <si>
    <t>MUNICIPIUL ARAD</t>
  </si>
  <si>
    <t>redeventa</t>
  </si>
  <si>
    <t>o.p.163</t>
  </si>
  <si>
    <t>INFOTON SERVICE</t>
  </si>
  <si>
    <t>reparatii centrala telefonica</t>
  </si>
  <si>
    <t>ARCONS SECURITY</t>
  </si>
  <si>
    <t>servicii intretinere sistem alarma</t>
  </si>
  <si>
    <t>o.p.164</t>
  </si>
  <si>
    <t>o.p.165</t>
  </si>
  <si>
    <t>imprimanta multifunctionala</t>
  </si>
  <si>
    <t>intretinere IT</t>
  </si>
  <si>
    <t>o.p.167</t>
  </si>
  <si>
    <t>o.p.166</t>
  </si>
  <si>
    <t>XTC COMPUTERS</t>
  </si>
  <si>
    <t>hard extern</t>
  </si>
  <si>
    <t>o.p.168</t>
  </si>
  <si>
    <t>TELECOM ROMANIA</t>
  </si>
  <si>
    <t>o.p.170</t>
  </si>
  <si>
    <t>OMV PETROM</t>
  </si>
  <si>
    <t>BVCA</t>
  </si>
  <si>
    <t>o.p.171</t>
  </si>
  <si>
    <t>10.11.2017</t>
  </si>
  <si>
    <t>22.11.2017</t>
  </si>
  <si>
    <t>QMB ENERG</t>
  </si>
  <si>
    <t>energie electrica</t>
  </si>
  <si>
    <t>o.p.172</t>
  </si>
  <si>
    <t>o.p.174</t>
  </si>
  <si>
    <t>o.p.173</t>
  </si>
  <si>
    <t>BIROUL ROMAN DE METROLOGIE LEGALA</t>
  </si>
  <si>
    <t>servicii etalonare</t>
  </si>
  <si>
    <t>o.p.175</t>
  </si>
  <si>
    <t>RENAR</t>
  </si>
  <si>
    <t>servicii acreditare</t>
  </si>
  <si>
    <t>o.p.176</t>
  </si>
  <si>
    <t>MECRO SYSTEM</t>
  </si>
  <si>
    <t>verificare metrologica</t>
  </si>
  <si>
    <t>o.p.177</t>
  </si>
  <si>
    <t>AUTO TEHNIC</t>
  </si>
  <si>
    <t>o.p.178</t>
  </si>
  <si>
    <t>reparatii auto</t>
  </si>
  <si>
    <t xml:space="preserve">VERBITA </t>
  </si>
  <si>
    <t>o.p.179</t>
  </si>
  <si>
    <t>VAMCOOR</t>
  </si>
  <si>
    <t>spalat covoare</t>
  </si>
  <si>
    <t>o.p.180</t>
  </si>
  <si>
    <t>INSTAL GROUP</t>
  </si>
  <si>
    <t>reparatii centrala termica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</si>
</sst>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u val="single"/>
      <sz val="10"/>
      <color indexed="25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80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6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7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3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4" fontId="21" fillId="46" borderId="19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6" borderId="0" xfId="0" applyFont="1" applyFill="1" applyAlignment="1">
      <alignment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46" borderId="19" xfId="0" applyFont="1" applyFill="1" applyBorder="1" applyAlignment="1">
      <alignment horizontal="left"/>
    </xf>
    <xf numFmtId="0" fontId="21" fillId="46" borderId="19" xfId="0" applyFont="1" applyFill="1" applyBorder="1" applyAlignment="1">
      <alignment horizontal="center" vertical="center"/>
    </xf>
    <xf numFmtId="0" fontId="21" fillId="46" borderId="19" xfId="0" applyFont="1" applyFill="1" applyBorder="1" applyAlignment="1">
      <alignment horizontal="left" vertical="center"/>
    </xf>
    <xf numFmtId="4" fontId="21" fillId="46" borderId="19" xfId="0" applyNumberFormat="1" applyFont="1" applyFill="1" applyBorder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2" fillId="0" borderId="19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46" borderId="19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/>
    </xf>
    <xf numFmtId="3" fontId="0" fillId="0" borderId="54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0" fontId="22" fillId="0" borderId="19" xfId="0" applyFont="1" applyFill="1" applyBorder="1" applyAlignment="1">
      <alignment horizontal="lef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hyperlink" Target="mailto:Q@B%20ENER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zoomScalePageLayoutView="0" workbookViewId="0" topLeftCell="C1">
      <selection activeCell="H45" sqref="H4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67</v>
      </c>
      <c r="H6" s="2"/>
    </row>
    <row r="7" spans="4:6" ht="13.5" thickBot="1">
      <c r="D7" s="1"/>
      <c r="E7" s="1"/>
      <c r="F7" s="1"/>
    </row>
    <row r="8" spans="3:7" ht="13.5" thickBot="1">
      <c r="C8" s="55" t="s">
        <v>36</v>
      </c>
      <c r="D8" s="56" t="s">
        <v>38</v>
      </c>
      <c r="E8" s="56" t="s">
        <v>1</v>
      </c>
      <c r="F8" s="56" t="s">
        <v>2</v>
      </c>
      <c r="G8" s="57" t="s">
        <v>39</v>
      </c>
    </row>
    <row r="9" spans="3:7" ht="12.75">
      <c r="C9" s="43" t="s">
        <v>8</v>
      </c>
      <c r="D9" s="44"/>
      <c r="E9" s="44"/>
      <c r="F9" s="45">
        <f>SUM(F10)</f>
        <v>103258</v>
      </c>
      <c r="G9" s="46"/>
    </row>
    <row r="10" spans="3:7" ht="12.75">
      <c r="C10" s="47" t="s">
        <v>9</v>
      </c>
      <c r="D10" s="21" t="s">
        <v>72</v>
      </c>
      <c r="E10" s="12">
        <v>9</v>
      </c>
      <c r="F10" s="13">
        <v>103258</v>
      </c>
      <c r="G10" s="33" t="s">
        <v>37</v>
      </c>
    </row>
    <row r="11" spans="3:7" ht="13.5" thickBot="1">
      <c r="C11" s="39" t="s">
        <v>11</v>
      </c>
      <c r="D11" s="69"/>
      <c r="E11" s="40"/>
      <c r="F11" s="41">
        <f>F10</f>
        <v>103258</v>
      </c>
      <c r="G11" s="42"/>
    </row>
    <row r="12" spans="3:7" ht="12.75">
      <c r="C12" s="27" t="s">
        <v>34</v>
      </c>
      <c r="D12" s="70"/>
      <c r="E12" s="28"/>
      <c r="F12" s="29">
        <f>SUM(F13)</f>
        <v>8393</v>
      </c>
      <c r="G12" s="30"/>
    </row>
    <row r="13" spans="3:7" ht="12.75">
      <c r="C13" s="31" t="s">
        <v>33</v>
      </c>
      <c r="D13" s="21" t="s">
        <v>72</v>
      </c>
      <c r="E13" s="12">
        <v>9</v>
      </c>
      <c r="F13" s="13">
        <v>8393</v>
      </c>
      <c r="G13" s="32" t="s">
        <v>40</v>
      </c>
    </row>
    <row r="14" spans="3:7" ht="12.75" hidden="1">
      <c r="C14" s="31"/>
      <c r="D14" s="12"/>
      <c r="E14" s="12"/>
      <c r="F14" s="13"/>
      <c r="G14" s="33" t="s">
        <v>12</v>
      </c>
    </row>
    <row r="15" spans="3:7" ht="12.75" hidden="1">
      <c r="C15" s="31"/>
      <c r="D15" s="12"/>
      <c r="E15" s="12"/>
      <c r="F15" s="13"/>
      <c r="G15" s="33" t="s">
        <v>12</v>
      </c>
    </row>
    <row r="16" spans="3:7" ht="12.75" hidden="1">
      <c r="C16" s="34"/>
      <c r="D16" s="16"/>
      <c r="E16" s="16">
        <v>24</v>
      </c>
      <c r="F16" s="17">
        <v>2135</v>
      </c>
      <c r="G16" s="33" t="s">
        <v>12</v>
      </c>
    </row>
    <row r="17" spans="3:7" ht="12.75" hidden="1">
      <c r="C17" s="34"/>
      <c r="D17" s="16"/>
      <c r="E17" s="16"/>
      <c r="F17" s="17"/>
      <c r="G17" s="33"/>
    </row>
    <row r="18" spans="3:7" ht="12.75" hidden="1">
      <c r="C18" s="34"/>
      <c r="D18" s="16"/>
      <c r="E18" s="16"/>
      <c r="F18" s="17"/>
      <c r="G18" s="33"/>
    </row>
    <row r="19" spans="3:7" ht="13.5" hidden="1" thickBot="1">
      <c r="C19" s="35" t="s">
        <v>13</v>
      </c>
      <c r="D19" s="14"/>
      <c r="E19" s="14"/>
      <c r="F19" s="15">
        <f>SUM(F12:F18)</f>
        <v>18921</v>
      </c>
      <c r="G19" s="36"/>
    </row>
    <row r="20" spans="3:7" ht="12.75" hidden="1">
      <c r="C20" s="37" t="s">
        <v>14</v>
      </c>
      <c r="D20" s="18"/>
      <c r="E20" s="18"/>
      <c r="F20" s="19">
        <v>40030</v>
      </c>
      <c r="G20" s="38"/>
    </row>
    <row r="21" spans="3:7" ht="12.75" hidden="1">
      <c r="C21" s="31" t="s">
        <v>15</v>
      </c>
      <c r="D21" s="26" t="s">
        <v>10</v>
      </c>
      <c r="E21" s="12"/>
      <c r="F21" s="13"/>
      <c r="G21" s="33"/>
    </row>
    <row r="22" spans="3:7" ht="13.5" thickBot="1">
      <c r="C22" s="71" t="s">
        <v>35</v>
      </c>
      <c r="D22" s="26"/>
      <c r="E22" s="16"/>
      <c r="F22" s="17">
        <f>F13</f>
        <v>8393</v>
      </c>
      <c r="G22" s="60"/>
    </row>
    <row r="23" spans="1:185" s="86" customFormat="1" ht="12.75">
      <c r="A23" s="87"/>
      <c r="B23" s="90"/>
      <c r="C23" s="48" t="s">
        <v>16</v>
      </c>
      <c r="D23" s="49"/>
      <c r="E23" s="49"/>
      <c r="F23" s="50">
        <f>SUM(F24)</f>
        <v>17626</v>
      </c>
      <c r="G23" s="5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</row>
    <row r="24" spans="1:185" s="86" customFormat="1" ht="12.75">
      <c r="A24" s="87"/>
      <c r="B24" s="90"/>
      <c r="C24" s="31" t="s">
        <v>17</v>
      </c>
      <c r="D24" s="21" t="s">
        <v>72</v>
      </c>
      <c r="E24" s="12">
        <v>9</v>
      </c>
      <c r="F24" s="20">
        <v>17626</v>
      </c>
      <c r="G24" s="58" t="s">
        <v>48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89" customFormat="1" ht="13.5" thickBot="1">
      <c r="A25" s="88"/>
      <c r="B25" s="91"/>
      <c r="C25" s="39" t="s">
        <v>18</v>
      </c>
      <c r="D25" s="40"/>
      <c r="E25" s="40"/>
      <c r="F25" s="41">
        <f>F24</f>
        <v>17626</v>
      </c>
      <c r="G25" s="5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48" t="s">
        <v>19</v>
      </c>
      <c r="D26" s="49"/>
      <c r="E26" s="49"/>
      <c r="F26" s="50">
        <f>SUM(F27)</f>
        <v>558</v>
      </c>
      <c r="G26" s="53"/>
    </row>
    <row r="27" spans="3:7" ht="12.75">
      <c r="C27" s="31" t="s">
        <v>20</v>
      </c>
      <c r="D27" s="21" t="s">
        <v>72</v>
      </c>
      <c r="E27" s="12">
        <v>9</v>
      </c>
      <c r="F27" s="19">
        <v>558</v>
      </c>
      <c r="G27" s="33" t="s">
        <v>42</v>
      </c>
    </row>
    <row r="28" spans="3:7" ht="13.5" thickBot="1">
      <c r="C28" s="39" t="s">
        <v>21</v>
      </c>
      <c r="D28" s="40"/>
      <c r="E28" s="40"/>
      <c r="F28" s="41">
        <f>F27</f>
        <v>558</v>
      </c>
      <c r="G28" s="52"/>
    </row>
    <row r="29" spans="3:7" ht="12.75">
      <c r="C29" s="48" t="s">
        <v>22</v>
      </c>
      <c r="D29" s="49"/>
      <c r="E29" s="49"/>
      <c r="F29" s="50">
        <f>SUM(F30)</f>
        <v>5806</v>
      </c>
      <c r="G29" s="53"/>
    </row>
    <row r="30" spans="3:7" ht="12.75">
      <c r="C30" s="54" t="s">
        <v>23</v>
      </c>
      <c r="D30" s="21" t="s">
        <v>72</v>
      </c>
      <c r="E30" s="12">
        <v>9</v>
      </c>
      <c r="F30" s="19">
        <v>5806</v>
      </c>
      <c r="G30" s="33" t="s">
        <v>43</v>
      </c>
    </row>
    <row r="31" spans="3:7" ht="13.5" thickBot="1">
      <c r="C31" s="39" t="s">
        <v>24</v>
      </c>
      <c r="D31" s="40"/>
      <c r="E31" s="40"/>
      <c r="F31" s="41">
        <f>SUM(F29)</f>
        <v>5806</v>
      </c>
      <c r="G31" s="52"/>
    </row>
    <row r="32" spans="3:7" ht="12.75">
      <c r="C32" s="48" t="s">
        <v>25</v>
      </c>
      <c r="D32" s="49"/>
      <c r="E32" s="49"/>
      <c r="F32" s="50">
        <f>F33</f>
        <v>199</v>
      </c>
      <c r="G32" s="53"/>
    </row>
    <row r="33" spans="3:7" ht="12.75">
      <c r="C33" s="31" t="s">
        <v>26</v>
      </c>
      <c r="D33" s="21" t="s">
        <v>72</v>
      </c>
      <c r="E33" s="12">
        <v>13</v>
      </c>
      <c r="F33" s="13">
        <v>199</v>
      </c>
      <c r="G33" s="33" t="s">
        <v>44</v>
      </c>
    </row>
    <row r="34" spans="3:7" ht="13.5" thickBot="1">
      <c r="C34" s="39" t="s">
        <v>27</v>
      </c>
      <c r="D34" s="40"/>
      <c r="E34" s="40"/>
      <c r="F34" s="41">
        <f>SUM(F32)</f>
        <v>199</v>
      </c>
      <c r="G34" s="52"/>
    </row>
    <row r="35" spans="3:7" ht="12.75">
      <c r="C35" s="48" t="s">
        <v>28</v>
      </c>
      <c r="D35" s="49"/>
      <c r="E35" s="49"/>
      <c r="F35" s="50">
        <f>SUM(F36)</f>
        <v>949</v>
      </c>
      <c r="G35" s="51"/>
    </row>
    <row r="36" spans="3:7" ht="12.75">
      <c r="C36" s="54" t="s">
        <v>29</v>
      </c>
      <c r="D36" s="21" t="s">
        <v>72</v>
      </c>
      <c r="E36" s="12">
        <v>13</v>
      </c>
      <c r="F36" s="20">
        <v>949</v>
      </c>
      <c r="G36" s="32" t="s">
        <v>45</v>
      </c>
    </row>
    <row r="37" spans="3:7" ht="13.5" thickBot="1">
      <c r="C37" s="39" t="s">
        <v>30</v>
      </c>
      <c r="D37" s="40"/>
      <c r="E37" s="40"/>
      <c r="F37" s="41">
        <f>SUM(F35)</f>
        <v>949</v>
      </c>
      <c r="G37" s="97"/>
    </row>
    <row r="38" spans="3:7" ht="12.75">
      <c r="C38" s="98" t="s">
        <v>62</v>
      </c>
      <c r="D38" s="49"/>
      <c r="E38" s="49"/>
      <c r="F38" s="50">
        <f>SUM(F39)</f>
        <v>0</v>
      </c>
      <c r="G38" s="51"/>
    </row>
    <row r="39" spans="3:7" ht="12.75">
      <c r="C39" s="54" t="s">
        <v>63</v>
      </c>
      <c r="D39" s="21" t="s">
        <v>72</v>
      </c>
      <c r="E39" s="12"/>
      <c r="F39" s="20">
        <v>0</v>
      </c>
      <c r="G39" s="58" t="s">
        <v>65</v>
      </c>
    </row>
    <row r="40" spans="3:7" ht="13.5" thickBot="1">
      <c r="C40" s="99" t="s">
        <v>64</v>
      </c>
      <c r="D40" s="40"/>
      <c r="E40" s="40"/>
      <c r="F40" s="41">
        <f>SUM(F38)</f>
        <v>0</v>
      </c>
      <c r="G40" s="52"/>
    </row>
    <row r="41" ht="12.75">
      <c r="F41" s="22">
        <f>F11+F22+F25+F28+F31+F34+F40</f>
        <v>135840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7">
      <selection activeCell="D32" sqref="D3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5742187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67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s="64" customFormat="1" ht="15.75">
      <c r="A8" s="72">
        <v>1</v>
      </c>
      <c r="B8" s="61" t="s">
        <v>68</v>
      </c>
      <c r="C8" s="61" t="s">
        <v>73</v>
      </c>
      <c r="D8" s="62" t="s">
        <v>74</v>
      </c>
      <c r="E8" s="63" t="s">
        <v>75</v>
      </c>
      <c r="F8" s="65">
        <v>1499.58</v>
      </c>
    </row>
    <row r="9" spans="1:6" s="64" customFormat="1" ht="15.75">
      <c r="A9" s="72">
        <v>2</v>
      </c>
      <c r="B9" s="61"/>
      <c r="C9" s="61" t="s">
        <v>76</v>
      </c>
      <c r="D9" s="62" t="s">
        <v>58</v>
      </c>
      <c r="E9" s="63" t="s">
        <v>54</v>
      </c>
      <c r="F9" s="65">
        <v>900</v>
      </c>
    </row>
    <row r="10" spans="1:6" s="74" customFormat="1" ht="16.5" customHeight="1">
      <c r="A10" s="72">
        <v>3</v>
      </c>
      <c r="B10" s="61"/>
      <c r="C10" s="72" t="s">
        <v>77</v>
      </c>
      <c r="D10" s="76" t="s">
        <v>57</v>
      </c>
      <c r="E10" s="77" t="s">
        <v>55</v>
      </c>
      <c r="F10" s="73">
        <v>51.96</v>
      </c>
    </row>
    <row r="11" spans="1:6" s="64" customFormat="1" ht="15.75">
      <c r="A11" s="72">
        <v>4</v>
      </c>
      <c r="B11" s="61"/>
      <c r="C11" s="61" t="s">
        <v>78</v>
      </c>
      <c r="D11" s="93" t="s">
        <v>59</v>
      </c>
      <c r="E11" s="78" t="s">
        <v>52</v>
      </c>
      <c r="F11" s="65">
        <v>56.53</v>
      </c>
    </row>
    <row r="12" spans="1:6" s="64" customFormat="1" ht="15.75">
      <c r="A12" s="72">
        <v>5</v>
      </c>
      <c r="B12" s="61"/>
      <c r="C12" s="61" t="s">
        <v>79</v>
      </c>
      <c r="D12" s="93" t="s">
        <v>80</v>
      </c>
      <c r="E12" s="78" t="s">
        <v>81</v>
      </c>
      <c r="F12" s="65">
        <v>883.8</v>
      </c>
    </row>
    <row r="13" spans="1:6" s="64" customFormat="1" ht="15.75">
      <c r="A13" s="72">
        <v>6</v>
      </c>
      <c r="B13" s="61"/>
      <c r="C13" s="61" t="s">
        <v>82</v>
      </c>
      <c r="D13" s="93" t="s">
        <v>83</v>
      </c>
      <c r="E13" s="78" t="s">
        <v>84</v>
      </c>
      <c r="F13" s="65">
        <v>130</v>
      </c>
    </row>
    <row r="14" spans="1:6" s="64" customFormat="1" ht="15.75">
      <c r="A14" s="72">
        <v>7</v>
      </c>
      <c r="B14" s="61"/>
      <c r="C14" s="61" t="s">
        <v>87</v>
      </c>
      <c r="D14" s="93" t="s">
        <v>85</v>
      </c>
      <c r="E14" s="78" t="s">
        <v>86</v>
      </c>
      <c r="F14" s="65">
        <v>238</v>
      </c>
    </row>
    <row r="15" spans="1:6" ht="15.75">
      <c r="A15" s="72">
        <v>8</v>
      </c>
      <c r="B15" s="61"/>
      <c r="C15" s="24" t="s">
        <v>88</v>
      </c>
      <c r="D15" s="94" t="s">
        <v>66</v>
      </c>
      <c r="E15" s="79" t="s">
        <v>90</v>
      </c>
      <c r="F15" s="25">
        <v>312.97</v>
      </c>
    </row>
    <row r="16" spans="1:6" ht="15.75">
      <c r="A16" s="72">
        <v>9</v>
      </c>
      <c r="B16" s="61"/>
      <c r="C16" s="24" t="s">
        <v>92</v>
      </c>
      <c r="D16" s="94" t="s">
        <v>66</v>
      </c>
      <c r="E16" s="79" t="s">
        <v>89</v>
      </c>
      <c r="F16" s="25">
        <v>1749.3</v>
      </c>
    </row>
    <row r="17" spans="1:6" s="68" customFormat="1" ht="15.75" customHeight="1">
      <c r="A17" s="72">
        <v>10</v>
      </c>
      <c r="B17" s="61"/>
      <c r="C17" s="66" t="s">
        <v>91</v>
      </c>
      <c r="D17" s="94" t="s">
        <v>93</v>
      </c>
      <c r="E17" s="80" t="s">
        <v>94</v>
      </c>
      <c r="F17" s="67">
        <v>778.26</v>
      </c>
    </row>
    <row r="18" spans="1:6" s="68" customFormat="1" ht="15.75">
      <c r="A18" s="72">
        <v>11</v>
      </c>
      <c r="B18" s="61"/>
      <c r="C18" s="66" t="s">
        <v>95</v>
      </c>
      <c r="D18" s="95" t="s">
        <v>96</v>
      </c>
      <c r="E18" s="80" t="s">
        <v>55</v>
      </c>
      <c r="F18" s="67">
        <v>188.35</v>
      </c>
    </row>
    <row r="19" spans="1:6" s="75" customFormat="1" ht="15.75">
      <c r="A19" s="72">
        <v>12</v>
      </c>
      <c r="B19" s="61" t="s">
        <v>101</v>
      </c>
      <c r="C19" s="66" t="s">
        <v>97</v>
      </c>
      <c r="D19" s="95" t="s">
        <v>98</v>
      </c>
      <c r="E19" s="80" t="s">
        <v>99</v>
      </c>
      <c r="F19" s="67">
        <v>10018.56</v>
      </c>
    </row>
    <row r="20" spans="1:6" s="84" customFormat="1" ht="15.75">
      <c r="A20" s="72">
        <v>13</v>
      </c>
      <c r="B20" s="61" t="s">
        <v>102</v>
      </c>
      <c r="C20" s="81" t="s">
        <v>100</v>
      </c>
      <c r="D20" s="95" t="s">
        <v>103</v>
      </c>
      <c r="E20" s="82" t="s">
        <v>104</v>
      </c>
      <c r="F20" s="83">
        <v>4046.23</v>
      </c>
    </row>
    <row r="21" spans="1:6" s="75" customFormat="1" ht="15.75">
      <c r="A21" s="72">
        <v>14</v>
      </c>
      <c r="B21" s="61"/>
      <c r="C21" s="66" t="s">
        <v>105</v>
      </c>
      <c r="D21" s="95" t="s">
        <v>61</v>
      </c>
      <c r="E21" s="80" t="s">
        <v>53</v>
      </c>
      <c r="F21" s="67">
        <v>62.58</v>
      </c>
    </row>
    <row r="22" spans="1:6" ht="15.75">
      <c r="A22" s="72">
        <v>15</v>
      </c>
      <c r="B22" s="61"/>
      <c r="C22" s="24" t="s">
        <v>107</v>
      </c>
      <c r="D22" s="95" t="s">
        <v>60</v>
      </c>
      <c r="E22" s="79" t="s">
        <v>56</v>
      </c>
      <c r="F22" s="24">
        <v>51.16</v>
      </c>
    </row>
    <row r="23" spans="1:6" ht="15.75">
      <c r="A23" s="72">
        <v>16</v>
      </c>
      <c r="B23" s="61"/>
      <c r="C23" s="24" t="s">
        <v>106</v>
      </c>
      <c r="D23" s="96" t="s">
        <v>108</v>
      </c>
      <c r="E23" s="79" t="s">
        <v>109</v>
      </c>
      <c r="F23" s="25">
        <v>649.88</v>
      </c>
    </row>
    <row r="24" spans="1:6" ht="15.75">
      <c r="A24" s="72">
        <v>17</v>
      </c>
      <c r="B24" s="61"/>
      <c r="C24" s="24" t="s">
        <v>110</v>
      </c>
      <c r="D24" s="96" t="s">
        <v>111</v>
      </c>
      <c r="E24" s="79" t="s">
        <v>112</v>
      </c>
      <c r="F24" s="25">
        <v>9619.03</v>
      </c>
    </row>
    <row r="25" spans="1:6" ht="15.75">
      <c r="A25" s="72">
        <v>18</v>
      </c>
      <c r="B25" s="61"/>
      <c r="C25" s="24" t="s">
        <v>113</v>
      </c>
      <c r="D25" s="96" t="s">
        <v>114</v>
      </c>
      <c r="E25" s="79" t="s">
        <v>115</v>
      </c>
      <c r="F25" s="25">
        <v>3213</v>
      </c>
    </row>
    <row r="26" spans="1:6" ht="15.75">
      <c r="A26" s="72">
        <v>19</v>
      </c>
      <c r="B26" s="61"/>
      <c r="C26" s="24" t="s">
        <v>116</v>
      </c>
      <c r="D26" s="96" t="s">
        <v>117</v>
      </c>
      <c r="E26" s="79" t="s">
        <v>119</v>
      </c>
      <c r="F26" s="25">
        <v>74.49</v>
      </c>
    </row>
    <row r="27" spans="1:6" ht="15.75">
      <c r="A27" s="72">
        <v>20</v>
      </c>
      <c r="B27" s="61"/>
      <c r="C27" s="24" t="s">
        <v>118</v>
      </c>
      <c r="D27" s="96" t="s">
        <v>120</v>
      </c>
      <c r="E27" s="79" t="s">
        <v>119</v>
      </c>
      <c r="F27" s="25">
        <v>179.5</v>
      </c>
    </row>
    <row r="28" spans="1:6" ht="15.75">
      <c r="A28" s="72">
        <v>21</v>
      </c>
      <c r="B28" s="61"/>
      <c r="C28" s="24" t="s">
        <v>121</v>
      </c>
      <c r="D28" s="96" t="s">
        <v>122</v>
      </c>
      <c r="E28" s="79" t="s">
        <v>123</v>
      </c>
      <c r="F28" s="25">
        <v>165</v>
      </c>
    </row>
    <row r="29" spans="1:6" ht="15.75">
      <c r="A29" s="72">
        <v>22</v>
      </c>
      <c r="B29" s="86"/>
      <c r="C29" s="61" t="s">
        <v>124</v>
      </c>
      <c r="D29" s="100" t="s">
        <v>125</v>
      </c>
      <c r="E29" s="78" t="s">
        <v>126</v>
      </c>
      <c r="F29" s="65">
        <v>3111.85</v>
      </c>
    </row>
    <row r="30" ht="12.75">
      <c r="F30" s="2">
        <f>SUM(F8:F29)</f>
        <v>37980.03</v>
      </c>
    </row>
    <row r="32" ht="15.75">
      <c r="G32" s="85"/>
    </row>
    <row r="33" ht="15.75">
      <c r="G33" s="85"/>
    </row>
    <row r="69" ht="30.75" customHeight="1"/>
  </sheetData>
  <sheetProtection selectLockedCells="1" selectUnlockedCells="1"/>
  <hyperlinks>
    <hyperlink ref="D17" r:id="rId1" display="RCS@RDS"/>
    <hyperlink ref="D19" r:id="rId2" display="Q@B ENERG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I13" sqref="I13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9" t="s">
        <v>49</v>
      </c>
      <c r="B1" s="59"/>
      <c r="C1" s="59"/>
      <c r="D1" s="59"/>
      <c r="E1" s="59"/>
    </row>
    <row r="5" spans="3:11" ht="12.75">
      <c r="C5" s="59" t="s">
        <v>50</v>
      </c>
      <c r="D5" s="59"/>
      <c r="E5" s="59"/>
      <c r="F5" s="59"/>
      <c r="G5" s="59"/>
      <c r="H5" s="59"/>
      <c r="I5" s="59"/>
      <c r="J5" s="59"/>
      <c r="K5" s="59"/>
    </row>
    <row r="8" spans="4:6" ht="12.75">
      <c r="D8" s="59" t="s">
        <v>51</v>
      </c>
      <c r="E8" s="59" t="s">
        <v>67</v>
      </c>
      <c r="F8" s="59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3" t="s">
        <v>68</v>
      </c>
      <c r="F12" s="24" t="s">
        <v>69</v>
      </c>
      <c r="G12" s="8" t="s">
        <v>70</v>
      </c>
      <c r="H12" s="7" t="s">
        <v>71</v>
      </c>
      <c r="I12" s="25">
        <v>31799.06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2018-03-12T11:34:11Z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