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personal" sheetId="1" r:id="rId1"/>
    <sheet name="materiale" sheetId="2" r:id="rId2"/>
    <sheet name="proiecte" sheetId="3" r:id="rId3"/>
  </sheets>
  <definedNames>
    <definedName name="_xlnm.Print_Area" localSheetId="0">'personal'!$C$1:$G$43</definedName>
  </definedNames>
  <calcPr fullCalcOnLoad="1"/>
</workbook>
</file>

<file path=xl/sharedStrings.xml><?xml version="1.0" encoding="utf-8"?>
<sst xmlns="http://schemas.openxmlformats.org/spreadsheetml/2006/main" count="122" uniqueCount="101">
  <si>
    <t>TITL. 10 "CHELTUIELI DE PERSONAL"</t>
  </si>
  <si>
    <t>Ziua</t>
  </si>
  <si>
    <t xml:space="preserve">SUMA </t>
  </si>
  <si>
    <t>Nr.crt</t>
  </si>
  <si>
    <t>DATA</t>
  </si>
  <si>
    <t>FURNIZOR/BENEFICIAR</t>
  </si>
  <si>
    <t xml:space="preserve">FACTURA            </t>
  </si>
  <si>
    <t>SUMA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</si>
  <si>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</si>
  <si>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</si>
  <si>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</si>
  <si>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</si>
  <si>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</si>
  <si>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</si>
  <si>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</si>
  <si>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</si>
  <si>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</si>
  <si>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</si>
  <si>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</si>
  <si>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</si>
  <si>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</si>
  <si>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</si>
  <si>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</si>
  <si>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</si>
  <si>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</si>
  <si>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</si>
  <si>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</si>
  <si>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</si>
  <si>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</si>
  <si>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</si>
  <si>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</si>
  <si>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perioada:</t>
  </si>
  <si>
    <t>AGENŢIA PENTRU PROTECŢIA MEDIULUI ARAD</t>
  </si>
  <si>
    <t>10.01.05</t>
  </si>
  <si>
    <t>cas instituţie</t>
  </si>
  <si>
    <t>Subtotal 10.01.05</t>
  </si>
  <si>
    <t>Total 10.01.05</t>
  </si>
  <si>
    <t>Clasificaţie bugetară</t>
  </si>
  <si>
    <t>salarii de bază</t>
  </si>
  <si>
    <t>Luna</t>
  </si>
  <si>
    <t>EXPLICAŢII</t>
  </si>
  <si>
    <t>spor condiţii de muncă</t>
  </si>
  <si>
    <t>CAP 74 03 "Protecţia mediului - Reducerea şi controlul poluării"</t>
  </si>
  <si>
    <t xml:space="preserve">contrib. şomaj instituţie </t>
  </si>
  <si>
    <t>contrib. sănătate instituţie</t>
  </si>
  <si>
    <t>contrib. asig.accid şi boli prof.</t>
  </si>
  <si>
    <t>contrib. conc. şi indemn.</t>
  </si>
  <si>
    <t>ORDIN DE PLATĂ/ CEC/ FOAIE DE VĂRSĂMÂNT</t>
  </si>
  <si>
    <t>CAP 74 03 "Protecţia mediului - Reducerea şi controlul poluării" TITL. 20 "BUNURI SI SERVICII"</t>
  </si>
  <si>
    <t>ARCONS SECURITY SRL</t>
  </si>
  <si>
    <t>apă-canal</t>
  </si>
  <si>
    <t>ELECTRONIC SHOP SRL</t>
  </si>
  <si>
    <t>GRUP PERFECT SRL</t>
  </si>
  <si>
    <t>INFOTON SERVICE SRL</t>
  </si>
  <si>
    <t>VAMCOOR SRL</t>
  </si>
  <si>
    <t>serv. spalat. auto</t>
  </si>
  <si>
    <t>serv. IT</t>
  </si>
  <si>
    <t>serv. curăţenie</t>
  </si>
  <si>
    <t>POLARIS M HOLDING SRL</t>
  </si>
  <si>
    <t>01.08.2016-31.08.2016</t>
  </si>
  <si>
    <t>august</t>
  </si>
  <si>
    <t>Subtotal 10.01.12</t>
  </si>
  <si>
    <t>Total 10.01.12</t>
  </si>
  <si>
    <t>Subtotal 10.01.30</t>
  </si>
  <si>
    <t>Total 10.01.30</t>
  </si>
  <si>
    <t>10.01,12</t>
  </si>
  <si>
    <t>10.01,30</t>
  </si>
  <si>
    <t>indemniz. comisie concurs</t>
  </si>
  <si>
    <t>indemniz.  concurs</t>
  </si>
  <si>
    <t>ASOCIAȚIA DE STANDARDIZARE DIN ROMÂNIA</t>
  </si>
  <si>
    <t>standarde pt. Laborator</t>
  </si>
  <si>
    <t>CHIMVEST SRL</t>
  </si>
  <si>
    <t>materiale laborator</t>
  </si>
  <si>
    <t>E-LABORATOR FEERIA SRL</t>
  </si>
  <si>
    <t>FAN COURIER EXPRESS SRL</t>
  </si>
  <si>
    <t>serv. curierat</t>
  </si>
  <si>
    <t>MUNICIPIUL ARAD</t>
  </si>
  <si>
    <t>chirie teren</t>
  </si>
  <si>
    <t>ORANGE ROMANIA S.A</t>
  </si>
  <si>
    <t>conv. telef.</t>
  </si>
  <si>
    <t>TELEKOM ROMANIA CO. S.A</t>
  </si>
  <si>
    <t>centrală telef.</t>
  </si>
  <si>
    <t>MONITORUL OFICIAL</t>
  </si>
  <si>
    <t>anunț concurs</t>
  </si>
  <si>
    <t>VERBIȚĂ SRL</t>
  </si>
  <si>
    <t>reparații auto</t>
  </si>
  <si>
    <t>suprav. sist. alarmă</t>
  </si>
  <si>
    <t>AUTO TECHNIC SRL</t>
  </si>
  <si>
    <t>COMPANIA DE APĂ ARAD S.A</t>
  </si>
  <si>
    <t>toner imprimantă</t>
  </si>
  <si>
    <t>GUTENBERG SRL</t>
  </si>
  <si>
    <t>chitanțiere</t>
  </si>
  <si>
    <t>MATE-FIN SRL</t>
  </si>
  <si>
    <t xml:space="preserve">filtre </t>
  </si>
  <si>
    <t>colectare deșeuri</t>
  </si>
  <si>
    <t>QMB ENERG SRL</t>
  </si>
  <si>
    <t>en. electrică</t>
  </si>
  <si>
    <t>RCS&amp;RDS S.A</t>
  </si>
  <si>
    <t>SERV METROLOGIE LEGALĂ ARAD</t>
  </si>
  <si>
    <t>verif. etalonare balanță</t>
  </si>
  <si>
    <t>RUSSMEDIA PRESS SRL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</si>
</sst>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\ _l_e_i_-;\-* #,##0.00\ _l_e_i_-;_-* \-??\ _l_e_i_-;_-@_-"/>
    <numFmt numFmtId="181" formatCode="d\ mmm\ yy"/>
    <numFmt numFmtId="182" formatCode="dd/mm/yy;@"/>
    <numFmt numFmtId="183" formatCode="#,###.00"/>
    <numFmt numFmtId="184" formatCode="dd/mm/yy"/>
    <numFmt numFmtId="185" formatCode="d&quot;.&quot;m&quot;.&quot;yy"/>
    <numFmt numFmtId="186" formatCode="#,##0.00&quot;      &quot;;&quot;-&quot;#,##0.00&quot;      &quot;;&quot;-&quot;#&quot;      &quot;;@&quot; &quot;"/>
    <numFmt numFmtId="187" formatCode="#,##0.00&quot; &quot;[$lei-418];[Red]&quot;-&quot;#,##0.00&quot; &quot;[$lei-418]"/>
    <numFmt numFmtId="188" formatCode="dd&quot;.&quot;mm&quot;.&quot;yyyy"/>
    <numFmt numFmtId="189" formatCode="mmm/yyyy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>
      <alignment/>
      <protection/>
    </xf>
    <xf numFmtId="0" fontId="1" fillId="4" borderId="0" applyNumberFormat="0" applyBorder="0" applyAlignment="0" applyProtection="0"/>
    <xf numFmtId="0" fontId="25" fillId="5" borderId="0">
      <alignment/>
      <protection/>
    </xf>
    <xf numFmtId="0" fontId="1" fillId="6" borderId="0" applyNumberFormat="0" applyBorder="0" applyAlignment="0" applyProtection="0"/>
    <xf numFmtId="0" fontId="25" fillId="7" borderId="0">
      <alignment/>
      <protection/>
    </xf>
    <xf numFmtId="0" fontId="1" fillId="8" borderId="0" applyNumberFormat="0" applyBorder="0" applyAlignment="0" applyProtection="0"/>
    <xf numFmtId="0" fontId="25" fillId="9" borderId="0">
      <alignment/>
      <protection/>
    </xf>
    <xf numFmtId="0" fontId="1" fillId="10" borderId="0" applyNumberFormat="0" applyBorder="0" applyAlignment="0" applyProtection="0"/>
    <xf numFmtId="0" fontId="25" fillId="11" borderId="0">
      <alignment/>
      <protection/>
    </xf>
    <xf numFmtId="0" fontId="1" fillId="12" borderId="0" applyNumberFormat="0" applyBorder="0" applyAlignment="0" applyProtection="0"/>
    <xf numFmtId="0" fontId="25" fillId="13" borderId="0">
      <alignment/>
      <protection/>
    </xf>
    <xf numFmtId="0" fontId="1" fillId="14" borderId="0" applyNumberFormat="0" applyBorder="0" applyAlignment="0" applyProtection="0"/>
    <xf numFmtId="0" fontId="25" fillId="15" borderId="0">
      <alignment/>
      <protection/>
    </xf>
    <xf numFmtId="0" fontId="1" fillId="16" borderId="0" applyNumberFormat="0" applyBorder="0" applyAlignment="0" applyProtection="0"/>
    <xf numFmtId="0" fontId="25" fillId="17" borderId="0">
      <alignment/>
      <protection/>
    </xf>
    <xf numFmtId="0" fontId="1" fillId="18" borderId="0" applyNumberFormat="0" applyBorder="0" applyAlignment="0" applyProtection="0"/>
    <xf numFmtId="0" fontId="25" fillId="19" borderId="0">
      <alignment/>
      <protection/>
    </xf>
    <xf numFmtId="0" fontId="1" fillId="8" borderId="0" applyNumberFormat="0" applyBorder="0" applyAlignment="0" applyProtection="0"/>
    <xf numFmtId="0" fontId="25" fillId="9" borderId="0">
      <alignment/>
      <protection/>
    </xf>
    <xf numFmtId="0" fontId="1" fillId="14" borderId="0" applyNumberFormat="0" applyBorder="0" applyAlignment="0" applyProtection="0"/>
    <xf numFmtId="0" fontId="25" fillId="15" borderId="0">
      <alignment/>
      <protection/>
    </xf>
    <xf numFmtId="0" fontId="1" fillId="20" borderId="0" applyNumberFormat="0" applyBorder="0" applyAlignment="0" applyProtection="0"/>
    <xf numFmtId="0" fontId="25" fillId="21" borderId="0">
      <alignment/>
      <protection/>
    </xf>
    <xf numFmtId="0" fontId="2" fillId="22" borderId="0" applyNumberFormat="0" applyBorder="0" applyAlignment="0" applyProtection="0"/>
    <xf numFmtId="0" fontId="26" fillId="23" borderId="0">
      <alignment/>
      <protection/>
    </xf>
    <xf numFmtId="0" fontId="2" fillId="16" borderId="0" applyNumberFormat="0" applyBorder="0" applyAlignment="0" applyProtection="0"/>
    <xf numFmtId="0" fontId="26" fillId="17" borderId="0">
      <alignment/>
      <protection/>
    </xf>
    <xf numFmtId="0" fontId="2" fillId="18" borderId="0" applyNumberFormat="0" applyBorder="0" applyAlignment="0" applyProtection="0"/>
    <xf numFmtId="0" fontId="26" fillId="19" borderId="0">
      <alignment/>
      <protection/>
    </xf>
    <xf numFmtId="0" fontId="2" fillId="24" borderId="0" applyNumberFormat="0" applyBorder="0" applyAlignment="0" applyProtection="0"/>
    <xf numFmtId="0" fontId="26" fillId="25" borderId="0">
      <alignment/>
      <protection/>
    </xf>
    <xf numFmtId="0" fontId="2" fillId="26" borderId="0" applyNumberFormat="0" applyBorder="0" applyAlignment="0" applyProtection="0"/>
    <xf numFmtId="0" fontId="26" fillId="27" borderId="0">
      <alignment/>
      <protection/>
    </xf>
    <xf numFmtId="0" fontId="2" fillId="28" borderId="0" applyNumberFormat="0" applyBorder="0" applyAlignment="0" applyProtection="0"/>
    <xf numFmtId="0" fontId="26" fillId="29" borderId="0">
      <alignment/>
      <protection/>
    </xf>
    <xf numFmtId="0" fontId="2" fillId="30" borderId="0" applyNumberFormat="0" applyBorder="0" applyAlignment="0" applyProtection="0"/>
    <xf numFmtId="0" fontId="26" fillId="31" borderId="0">
      <alignment/>
      <protection/>
    </xf>
    <xf numFmtId="0" fontId="2" fillId="32" borderId="0" applyNumberFormat="0" applyBorder="0" applyAlignment="0" applyProtection="0"/>
    <xf numFmtId="0" fontId="26" fillId="33" borderId="0">
      <alignment/>
      <protection/>
    </xf>
    <xf numFmtId="0" fontId="2" fillId="34" borderId="0" applyNumberFormat="0" applyBorder="0" applyAlignment="0" applyProtection="0"/>
    <xf numFmtId="0" fontId="26" fillId="35" borderId="0">
      <alignment/>
      <protection/>
    </xf>
    <xf numFmtId="0" fontId="2" fillId="24" borderId="0" applyNumberFormat="0" applyBorder="0" applyAlignment="0" applyProtection="0"/>
    <xf numFmtId="0" fontId="26" fillId="25" borderId="0">
      <alignment/>
      <protection/>
    </xf>
    <xf numFmtId="0" fontId="2" fillId="26" borderId="0" applyNumberFormat="0" applyBorder="0" applyAlignment="0" applyProtection="0"/>
    <xf numFmtId="0" fontId="26" fillId="27" borderId="0">
      <alignment/>
      <protection/>
    </xf>
    <xf numFmtId="0" fontId="2" fillId="36" borderId="0" applyNumberFormat="0" applyBorder="0" applyAlignment="0" applyProtection="0"/>
    <xf numFmtId="0" fontId="26" fillId="37" borderId="0">
      <alignment/>
      <protection/>
    </xf>
    <xf numFmtId="0" fontId="27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8" fillId="39" borderId="2">
      <alignment/>
      <protection/>
    </xf>
    <xf numFmtId="0" fontId="12" fillId="0" borderId="3" applyNumberFormat="0" applyFill="0" applyAlignment="0" applyProtection="0"/>
    <xf numFmtId="0" fontId="29" fillId="40" borderId="4">
      <alignment/>
      <protection/>
    </xf>
    <xf numFmtId="180" fontId="0" fillId="0" borderId="0" applyFill="0" applyBorder="0" applyAlignment="0" applyProtection="0"/>
    <xf numFmtId="186" fontId="25" fillId="0" borderId="0">
      <alignment/>
      <protection/>
    </xf>
    <xf numFmtId="0" fontId="3" fillId="4" borderId="0" applyNumberFormat="0" applyBorder="0" applyAlignment="0" applyProtection="0"/>
    <xf numFmtId="0" fontId="30" fillId="0" borderId="0">
      <alignment/>
      <protection/>
    </xf>
    <xf numFmtId="0" fontId="31" fillId="7" borderId="0">
      <alignment/>
      <protection/>
    </xf>
    <xf numFmtId="0" fontId="32" fillId="0" borderId="0">
      <alignment horizontal="center"/>
      <protection/>
    </xf>
    <xf numFmtId="0" fontId="33" fillId="0" borderId="5">
      <alignment/>
      <protection/>
    </xf>
    <xf numFmtId="0" fontId="34" fillId="0" borderId="6">
      <alignment/>
      <protection/>
    </xf>
    <xf numFmtId="0" fontId="35" fillId="0" borderId="7">
      <alignment/>
      <protection/>
    </xf>
    <xf numFmtId="0" fontId="35" fillId="0" borderId="0">
      <alignment/>
      <protection/>
    </xf>
    <xf numFmtId="0" fontId="32" fillId="0" borderId="0">
      <alignment horizontal="center" textRotation="90"/>
      <protection/>
    </xf>
    <xf numFmtId="0" fontId="15" fillId="38" borderId="8" applyNumberFormat="0" applyAlignment="0" applyProtection="0"/>
    <xf numFmtId="0" fontId="36" fillId="13" borderId="2">
      <alignment/>
      <protection/>
    </xf>
    <xf numFmtId="0" fontId="11" fillId="12" borderId="1" applyNumberFormat="0" applyAlignment="0" applyProtection="0"/>
    <xf numFmtId="0" fontId="37" fillId="0" borderId="9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8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43" borderId="10" applyNumberFormat="0" applyAlignment="0" applyProtection="0"/>
    <xf numFmtId="0" fontId="25" fillId="44" borderId="11">
      <alignment/>
      <protection/>
    </xf>
    <xf numFmtId="0" fontId="41" fillId="39" borderId="12">
      <alignment/>
      <protection/>
    </xf>
    <xf numFmtId="9" fontId="0" fillId="0" borderId="0" applyFill="0" applyBorder="0" applyAlignment="0" applyProtection="0"/>
    <xf numFmtId="0" fontId="42" fillId="0" borderId="0">
      <alignment/>
      <protection/>
    </xf>
    <xf numFmtId="187" fontId="42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4" fillId="0" borderId="17">
      <alignment/>
      <protection/>
    </xf>
    <xf numFmtId="0" fontId="5" fillId="45" borderId="18" applyNumberFormat="0" applyAlignment="0" applyProtection="0"/>
    <xf numFmtId="180" fontId="0" fillId="0" borderId="0" applyFill="0" applyBorder="0" applyAlignment="0" applyProtection="0"/>
    <xf numFmtId="169" fontId="0" fillId="0" borderId="0" applyFill="0" applyBorder="0" applyAlignment="0" applyProtection="0"/>
    <xf numFmtId="0" fontId="45" fillId="0" borderId="0">
      <alignment/>
      <protection/>
    </xf>
  </cellStyleXfs>
  <cellXfs count="75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81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20" fillId="0" borderId="0" xfId="89" applyFont="1">
      <alignment/>
      <protection/>
    </xf>
    <xf numFmtId="0" fontId="19" fillId="0" borderId="0" xfId="0" applyFont="1" applyAlignment="1">
      <alignment horizontal="right"/>
    </xf>
    <xf numFmtId="0" fontId="21" fillId="0" borderId="19" xfId="0" applyFont="1" applyBorder="1" applyAlignment="1">
      <alignment/>
    </xf>
    <xf numFmtId="0" fontId="21" fillId="0" borderId="19" xfId="0" applyFont="1" applyBorder="1" applyAlignment="1">
      <alignment wrapText="1"/>
    </xf>
    <xf numFmtId="0" fontId="0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183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183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183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183" fontId="0" fillId="0" borderId="23" xfId="0" applyNumberFormat="1" applyFont="1" applyBorder="1" applyAlignment="1">
      <alignment/>
    </xf>
    <xf numFmtId="4" fontId="0" fillId="0" borderId="19" xfId="97" applyNumberFormat="1" applyFont="1" applyFill="1" applyBorder="1" applyAlignment="1">
      <alignment horizontal="right"/>
      <protection/>
    </xf>
    <xf numFmtId="0" fontId="0" fillId="0" borderId="20" xfId="0" applyFont="1" applyBorder="1" applyAlignment="1">
      <alignment/>
    </xf>
    <xf numFmtId="184" fontId="0" fillId="0" borderId="20" xfId="0" applyNumberFormat="1" applyFont="1" applyBorder="1" applyAlignment="1">
      <alignment/>
    </xf>
    <xf numFmtId="183" fontId="0" fillId="0" borderId="0" xfId="0" applyNumberFormat="1" applyAlignment="1">
      <alignment/>
    </xf>
    <xf numFmtId="1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4" fontId="21" fillId="0" borderId="19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183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183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183" fontId="0" fillId="0" borderId="32" xfId="0" applyNumberFormat="1" applyFont="1" applyBorder="1" applyAlignment="1">
      <alignment/>
    </xf>
    <xf numFmtId="0" fontId="0" fillId="0" borderId="24" xfId="0" applyFont="1" applyBorder="1" applyAlignment="1">
      <alignment/>
    </xf>
    <xf numFmtId="14" fontId="19" fillId="0" borderId="33" xfId="0" applyNumberFormat="1" applyFont="1" applyBorder="1" applyAlignment="1">
      <alignment horizontal="left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19" fillId="0" borderId="33" xfId="0" applyFont="1" applyBorder="1" applyAlignment="1">
      <alignment/>
    </xf>
    <xf numFmtId="0" fontId="0" fillId="0" borderId="37" xfId="97" applyFont="1" applyFill="1" applyBorder="1">
      <alignment/>
      <protection/>
    </xf>
    <xf numFmtId="0" fontId="0" fillId="0" borderId="38" xfId="0" applyFont="1" applyBorder="1" applyAlignment="1">
      <alignment/>
    </xf>
    <xf numFmtId="0" fontId="19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39" xfId="0" applyFont="1" applyBorder="1" applyAlignment="1">
      <alignment/>
    </xf>
    <xf numFmtId="3" fontId="0" fillId="0" borderId="42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3" xfId="0" applyFont="1" applyBorder="1" applyAlignment="1">
      <alignment/>
    </xf>
    <xf numFmtId="183" fontId="0" fillId="0" borderId="43" xfId="0" applyNumberFormat="1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 horizontal="left"/>
    </xf>
    <xf numFmtId="0" fontId="19" fillId="0" borderId="46" xfId="0" applyFont="1" applyBorder="1" applyAlignment="1">
      <alignment horizontal="center"/>
    </xf>
    <xf numFmtId="183" fontId="0" fillId="0" borderId="46" xfId="0" applyNumberFormat="1" applyFont="1" applyBorder="1" applyAlignment="1">
      <alignment horizontal="right"/>
    </xf>
    <xf numFmtId="0" fontId="19" fillId="0" borderId="47" xfId="0" applyFont="1" applyBorder="1" applyAlignment="1">
      <alignment horizontal="center"/>
    </xf>
    <xf numFmtId="14" fontId="19" fillId="0" borderId="33" xfId="0" applyNumberFormat="1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183" fontId="0" fillId="0" borderId="46" xfId="0" applyNumberFormat="1" applyFont="1" applyBorder="1" applyAlignment="1">
      <alignment/>
    </xf>
    <xf numFmtId="0" fontId="0" fillId="0" borderId="47" xfId="0" applyFont="1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0" fontId="19" fillId="0" borderId="49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19" fillId="0" borderId="52" xfId="0" applyFont="1" applyBorder="1" applyAlignment="1">
      <alignment horizontal="center"/>
    </xf>
    <xf numFmtId="0" fontId="19" fillId="0" borderId="53" xfId="0" applyFont="1" applyBorder="1" applyAlignment="1">
      <alignment horizontal="center"/>
    </xf>
    <xf numFmtId="0" fontId="19" fillId="0" borderId="54" xfId="0" applyFont="1" applyBorder="1" applyAlignment="1">
      <alignment horizontal="center"/>
    </xf>
    <xf numFmtId="0" fontId="0" fillId="0" borderId="55" xfId="0" applyFont="1" applyBorder="1" applyAlignment="1">
      <alignment/>
    </xf>
  </cellXfs>
  <cellStyles count="10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rmal_personal" xfId="97"/>
    <cellStyle name="Notă" xfId="98"/>
    <cellStyle name="Note 2" xfId="99"/>
    <cellStyle name="Output 2" xfId="100"/>
    <cellStyle name="Percent" xfId="101"/>
    <cellStyle name="Result" xfId="102"/>
    <cellStyle name="Result2" xfId="103"/>
    <cellStyle name="Text avertisment" xfId="104"/>
    <cellStyle name="Text explicativ" xfId="105"/>
    <cellStyle name="Title 2" xfId="106"/>
    <cellStyle name="Titlu" xfId="107"/>
    <cellStyle name="Titlu 1" xfId="108"/>
    <cellStyle name="Titlu 2" xfId="109"/>
    <cellStyle name="Titlu 3" xfId="110"/>
    <cellStyle name="Titlu 4" xfId="111"/>
    <cellStyle name="Total" xfId="112"/>
    <cellStyle name="Total 2" xfId="113"/>
    <cellStyle name="Verificare celulă" xfId="114"/>
    <cellStyle name="Comma" xfId="115"/>
    <cellStyle name="Comma [0]" xfId="116"/>
    <cellStyle name="Warning Text 2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44"/>
  <sheetViews>
    <sheetView zoomScalePageLayoutView="0" workbookViewId="0" topLeftCell="C1">
      <selection activeCell="G45" sqref="G45"/>
    </sheetView>
  </sheetViews>
  <sheetFormatPr defaultColWidth="9.140625" defaultRowHeight="12.75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32</v>
      </c>
      <c r="D1" s="1"/>
      <c r="E1" s="1"/>
      <c r="F1" s="1"/>
    </row>
    <row r="3" spans="3:7" ht="12.75">
      <c r="C3" s="1" t="s">
        <v>42</v>
      </c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6" t="s">
        <v>31</v>
      </c>
      <c r="G6" s="4" t="s">
        <v>59</v>
      </c>
      <c r="H6" s="2"/>
    </row>
    <row r="7" spans="4:6" ht="13.5" thickBot="1">
      <c r="D7" s="1"/>
      <c r="E7" s="1"/>
      <c r="F7" s="1"/>
    </row>
    <row r="8" spans="3:7" ht="13.5" thickBot="1">
      <c r="C8" s="71" t="s">
        <v>37</v>
      </c>
      <c r="D8" s="72" t="s">
        <v>39</v>
      </c>
      <c r="E8" s="72" t="s">
        <v>1</v>
      </c>
      <c r="F8" s="72" t="s">
        <v>2</v>
      </c>
      <c r="G8" s="73" t="s">
        <v>40</v>
      </c>
    </row>
    <row r="9" spans="3:7" ht="12.75">
      <c r="C9" s="54" t="s">
        <v>8</v>
      </c>
      <c r="D9" s="55"/>
      <c r="E9" s="55"/>
      <c r="F9" s="56">
        <f>SUM(F10)</f>
        <v>77559</v>
      </c>
      <c r="G9" s="57"/>
    </row>
    <row r="10" spans="3:7" ht="12.75">
      <c r="C10" s="58" t="s">
        <v>9</v>
      </c>
      <c r="D10" s="21" t="s">
        <v>60</v>
      </c>
      <c r="E10" s="12">
        <v>10</v>
      </c>
      <c r="F10" s="13">
        <v>77559</v>
      </c>
      <c r="G10" s="44" t="s">
        <v>38</v>
      </c>
    </row>
    <row r="11" spans="3:7" ht="13.5" thickBot="1">
      <c r="C11" s="50" t="s">
        <v>11</v>
      </c>
      <c r="D11" s="59"/>
      <c r="E11" s="51"/>
      <c r="F11" s="52">
        <f>SUM(F9)</f>
        <v>77559</v>
      </c>
      <c r="G11" s="53"/>
    </row>
    <row r="12" spans="3:7" ht="12.75">
      <c r="C12" s="28" t="s">
        <v>35</v>
      </c>
      <c r="D12" s="40"/>
      <c r="E12" s="29"/>
      <c r="F12" s="30">
        <f>SUM(F13)</f>
        <v>4662</v>
      </c>
      <c r="G12" s="41"/>
    </row>
    <row r="13" spans="3:7" ht="12.75">
      <c r="C13" s="42" t="s">
        <v>33</v>
      </c>
      <c r="D13" s="21" t="s">
        <v>60</v>
      </c>
      <c r="E13" s="12">
        <v>10</v>
      </c>
      <c r="F13" s="13">
        <v>4662</v>
      </c>
      <c r="G13" s="43" t="s">
        <v>41</v>
      </c>
    </row>
    <row r="14" spans="3:7" ht="12.75" hidden="1">
      <c r="C14" s="42"/>
      <c r="D14" s="12"/>
      <c r="E14" s="12"/>
      <c r="F14" s="13"/>
      <c r="G14" s="44" t="s">
        <v>12</v>
      </c>
    </row>
    <row r="15" spans="3:7" ht="12.75" hidden="1">
      <c r="C15" s="42"/>
      <c r="D15" s="12"/>
      <c r="E15" s="12"/>
      <c r="F15" s="13"/>
      <c r="G15" s="44" t="s">
        <v>12</v>
      </c>
    </row>
    <row r="16" spans="3:7" ht="12.75" hidden="1">
      <c r="C16" s="45"/>
      <c r="D16" s="16"/>
      <c r="E16" s="16">
        <v>24</v>
      </c>
      <c r="F16" s="17">
        <v>2135</v>
      </c>
      <c r="G16" s="44" t="s">
        <v>12</v>
      </c>
    </row>
    <row r="17" spans="3:7" ht="12.75" hidden="1">
      <c r="C17" s="45"/>
      <c r="D17" s="16"/>
      <c r="E17" s="16"/>
      <c r="F17" s="17"/>
      <c r="G17" s="44"/>
    </row>
    <row r="18" spans="3:7" ht="12.75" hidden="1">
      <c r="C18" s="45"/>
      <c r="D18" s="16"/>
      <c r="E18" s="16"/>
      <c r="F18" s="17"/>
      <c r="G18" s="44"/>
    </row>
    <row r="19" spans="3:7" ht="13.5" hidden="1" thickBot="1">
      <c r="C19" s="46" t="s">
        <v>13</v>
      </c>
      <c r="D19" s="14"/>
      <c r="E19" s="14"/>
      <c r="F19" s="15">
        <f>SUM(F12:F18)</f>
        <v>11459</v>
      </c>
      <c r="G19" s="47"/>
    </row>
    <row r="20" spans="3:7" ht="12.75" hidden="1">
      <c r="C20" s="48" t="s">
        <v>14</v>
      </c>
      <c r="D20" s="18"/>
      <c r="E20" s="18"/>
      <c r="F20" s="19">
        <v>40030</v>
      </c>
      <c r="G20" s="49"/>
    </row>
    <row r="21" spans="3:7" ht="12.75" hidden="1">
      <c r="C21" s="42" t="s">
        <v>15</v>
      </c>
      <c r="D21" s="27" t="s">
        <v>10</v>
      </c>
      <c r="E21" s="12"/>
      <c r="F21" s="13"/>
      <c r="G21" s="44"/>
    </row>
    <row r="22" spans="3:7" ht="13.5" thickBot="1">
      <c r="C22" s="50" t="s">
        <v>36</v>
      </c>
      <c r="D22" s="51"/>
      <c r="E22" s="51"/>
      <c r="F22" s="52">
        <f>SUM(F12)</f>
        <v>4662</v>
      </c>
      <c r="G22" s="53"/>
    </row>
    <row r="23" spans="3:7" ht="12.75">
      <c r="C23" s="37" t="s">
        <v>61</v>
      </c>
      <c r="D23" s="29"/>
      <c r="E23" s="29"/>
      <c r="F23" s="30">
        <v>18</v>
      </c>
      <c r="G23" s="33"/>
    </row>
    <row r="24" spans="3:7" ht="12.75">
      <c r="C24" s="38" t="s">
        <v>65</v>
      </c>
      <c r="D24" s="67" t="s">
        <v>60</v>
      </c>
      <c r="E24" s="35">
        <v>10</v>
      </c>
      <c r="F24" s="36">
        <v>18</v>
      </c>
      <c r="G24" s="68" t="s">
        <v>68</v>
      </c>
    </row>
    <row r="25" spans="3:7" ht="13.5" thickBot="1">
      <c r="C25" s="39" t="s">
        <v>62</v>
      </c>
      <c r="D25" s="31"/>
      <c r="E25" s="31"/>
      <c r="F25" s="32">
        <v>18</v>
      </c>
      <c r="G25" s="34"/>
    </row>
    <row r="26" spans="3:7" ht="12.75">
      <c r="C26" s="37" t="s">
        <v>63</v>
      </c>
      <c r="D26" s="29"/>
      <c r="E26" s="29"/>
      <c r="F26" s="30">
        <v>113</v>
      </c>
      <c r="G26" s="69"/>
    </row>
    <row r="27" spans="3:7" ht="12.75">
      <c r="C27" s="38" t="s">
        <v>66</v>
      </c>
      <c r="D27" s="67" t="s">
        <v>60</v>
      </c>
      <c r="E27" s="35">
        <v>10</v>
      </c>
      <c r="F27" s="36">
        <v>113</v>
      </c>
      <c r="G27" s="74" t="s">
        <v>67</v>
      </c>
    </row>
    <row r="28" spans="3:7" ht="13.5" thickBot="1">
      <c r="C28" s="39" t="s">
        <v>64</v>
      </c>
      <c r="D28" s="31"/>
      <c r="E28" s="31"/>
      <c r="F28" s="32">
        <v>113</v>
      </c>
      <c r="G28" s="70"/>
    </row>
    <row r="29" spans="3:7" ht="12.75">
      <c r="C29" s="60" t="s">
        <v>16</v>
      </c>
      <c r="D29" s="61"/>
      <c r="E29" s="61"/>
      <c r="F29" s="62">
        <f>SUM(F30)</f>
        <v>12702</v>
      </c>
      <c r="G29" s="63"/>
    </row>
    <row r="30" spans="3:7" ht="12.75">
      <c r="C30" s="42" t="s">
        <v>17</v>
      </c>
      <c r="D30" s="21" t="s">
        <v>60</v>
      </c>
      <c r="E30" s="12">
        <v>10</v>
      </c>
      <c r="F30" s="20">
        <v>12702</v>
      </c>
      <c r="G30" s="43" t="s">
        <v>34</v>
      </c>
    </row>
    <row r="31" spans="3:7" ht="13.5" thickBot="1">
      <c r="C31" s="50" t="s">
        <v>18</v>
      </c>
      <c r="D31" s="51"/>
      <c r="E31" s="51"/>
      <c r="F31" s="52">
        <f>SUM(F29)</f>
        <v>12702</v>
      </c>
      <c r="G31" s="64"/>
    </row>
    <row r="32" spans="3:7" ht="12.75">
      <c r="C32" s="60" t="s">
        <v>19</v>
      </c>
      <c r="D32" s="61"/>
      <c r="E32" s="61"/>
      <c r="F32" s="62">
        <f>SUM(F33)</f>
        <v>379</v>
      </c>
      <c r="G32" s="65"/>
    </row>
    <row r="33" spans="3:7" ht="12.75">
      <c r="C33" s="42" t="s">
        <v>20</v>
      </c>
      <c r="D33" s="21" t="s">
        <v>60</v>
      </c>
      <c r="E33" s="12">
        <v>10</v>
      </c>
      <c r="F33" s="19">
        <v>379</v>
      </c>
      <c r="G33" s="44" t="s">
        <v>43</v>
      </c>
    </row>
    <row r="34" spans="3:7" ht="13.5" thickBot="1">
      <c r="C34" s="50" t="s">
        <v>21</v>
      </c>
      <c r="D34" s="51"/>
      <c r="E34" s="51"/>
      <c r="F34" s="52">
        <f>SUM(F32)</f>
        <v>379</v>
      </c>
      <c r="G34" s="64"/>
    </row>
    <row r="35" spans="3:7" ht="12.75">
      <c r="C35" s="60" t="s">
        <v>22</v>
      </c>
      <c r="D35" s="61"/>
      <c r="E35" s="61"/>
      <c r="F35" s="62">
        <f>SUM(F36)</f>
        <v>4124</v>
      </c>
      <c r="G35" s="65"/>
    </row>
    <row r="36" spans="3:7" ht="12.75">
      <c r="C36" s="66" t="s">
        <v>23</v>
      </c>
      <c r="D36" s="21" t="s">
        <v>60</v>
      </c>
      <c r="E36" s="12">
        <v>10</v>
      </c>
      <c r="F36" s="19">
        <v>4124</v>
      </c>
      <c r="G36" s="44" t="s">
        <v>44</v>
      </c>
    </row>
    <row r="37" spans="3:7" ht="13.5" thickBot="1">
      <c r="C37" s="50" t="s">
        <v>24</v>
      </c>
      <c r="D37" s="51"/>
      <c r="E37" s="51"/>
      <c r="F37" s="52">
        <f>SUM(F35)</f>
        <v>4124</v>
      </c>
      <c r="G37" s="64"/>
    </row>
    <row r="38" spans="3:7" ht="12.75">
      <c r="C38" s="60" t="s">
        <v>25</v>
      </c>
      <c r="D38" s="61"/>
      <c r="E38" s="61"/>
      <c r="F38" s="62">
        <f>SUM(F39)</f>
        <v>145</v>
      </c>
      <c r="G38" s="65"/>
    </row>
    <row r="39" spans="3:7" ht="12.75">
      <c r="C39" s="42" t="s">
        <v>26</v>
      </c>
      <c r="D39" s="22" t="s">
        <v>60</v>
      </c>
      <c r="E39" s="12">
        <v>10</v>
      </c>
      <c r="F39" s="13">
        <v>145</v>
      </c>
      <c r="G39" s="44" t="s">
        <v>45</v>
      </c>
    </row>
    <row r="40" spans="3:7" ht="13.5" thickBot="1">
      <c r="C40" s="50" t="s">
        <v>27</v>
      </c>
      <c r="D40" s="51"/>
      <c r="E40" s="51"/>
      <c r="F40" s="52">
        <f>SUM(F38)</f>
        <v>145</v>
      </c>
      <c r="G40" s="64"/>
    </row>
    <row r="41" spans="3:7" ht="12.75">
      <c r="C41" s="60" t="s">
        <v>28</v>
      </c>
      <c r="D41" s="61"/>
      <c r="E41" s="61"/>
      <c r="F41" s="62">
        <f>SUM(F42)</f>
        <v>674</v>
      </c>
      <c r="G41" s="63"/>
    </row>
    <row r="42" spans="3:7" ht="12.75">
      <c r="C42" s="66" t="s">
        <v>29</v>
      </c>
      <c r="D42" s="21" t="s">
        <v>60</v>
      </c>
      <c r="E42" s="12">
        <v>10</v>
      </c>
      <c r="F42" s="20">
        <v>674</v>
      </c>
      <c r="G42" s="43" t="s">
        <v>46</v>
      </c>
    </row>
    <row r="43" spans="3:7" ht="13.5" thickBot="1">
      <c r="C43" s="50" t="s">
        <v>30</v>
      </c>
      <c r="D43" s="51"/>
      <c r="E43" s="51"/>
      <c r="F43" s="52">
        <f>SUM(F41)</f>
        <v>674</v>
      </c>
      <c r="G43" s="64"/>
    </row>
    <row r="44" ht="12.75">
      <c r="F44" s="23">
        <v>100376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7">
      <selection activeCell="D6" sqref="D6"/>
    </sheetView>
  </sheetViews>
  <sheetFormatPr defaultColWidth="9.140625" defaultRowHeight="12.75"/>
  <cols>
    <col min="1" max="1" width="7.00390625" style="0" customWidth="1"/>
    <col min="2" max="2" width="12.140625" style="0" customWidth="1"/>
    <col min="3" max="3" width="12.7109375" style="0" customWidth="1"/>
    <col min="4" max="4" width="40.140625" style="0" customWidth="1"/>
    <col min="5" max="5" width="34.00390625" style="0" customWidth="1"/>
    <col min="6" max="6" width="9.00390625" style="0" bestFit="1" customWidth="1"/>
  </cols>
  <sheetData>
    <row r="1" spans="1:2" ht="12.75">
      <c r="A1" s="1" t="s">
        <v>32</v>
      </c>
      <c r="B1" s="1"/>
    </row>
    <row r="3" ht="12.75">
      <c r="B3" s="1" t="s">
        <v>48</v>
      </c>
    </row>
    <row r="4" ht="12.75">
      <c r="B4" s="1"/>
    </row>
    <row r="5" spans="2:4" ht="12.75">
      <c r="B5" s="1"/>
      <c r="C5" s="6" t="s">
        <v>31</v>
      </c>
      <c r="D5" s="4" t="s">
        <v>59</v>
      </c>
    </row>
    <row r="6" ht="42" customHeight="1"/>
    <row r="7" spans="1:6" ht="51">
      <c r="A7" s="10" t="s">
        <v>3</v>
      </c>
      <c r="B7" s="10" t="s">
        <v>4</v>
      </c>
      <c r="C7" s="11" t="s">
        <v>47</v>
      </c>
      <c r="D7" s="10" t="s">
        <v>5</v>
      </c>
      <c r="E7" s="10" t="s">
        <v>6</v>
      </c>
      <c r="F7" s="10" t="s">
        <v>7</v>
      </c>
    </row>
    <row r="8" spans="1:6" ht="31.5">
      <c r="A8" s="9">
        <v>1</v>
      </c>
      <c r="B8" s="24">
        <v>42584</v>
      </c>
      <c r="C8" s="25">
        <v>102</v>
      </c>
      <c r="D8" s="8" t="s">
        <v>69</v>
      </c>
      <c r="E8" s="7" t="s">
        <v>70</v>
      </c>
      <c r="F8" s="25">
        <v>644.68</v>
      </c>
    </row>
    <row r="9" spans="1:6" ht="15.75">
      <c r="A9" s="9">
        <f aca="true" t="shared" si="0" ref="A9:A19">A8+1</f>
        <v>2</v>
      </c>
      <c r="B9" s="24">
        <v>42584</v>
      </c>
      <c r="C9" s="25">
        <v>104</v>
      </c>
      <c r="D9" s="8" t="s">
        <v>71</v>
      </c>
      <c r="E9" s="7" t="s">
        <v>72</v>
      </c>
      <c r="F9" s="26">
        <v>4252.38</v>
      </c>
    </row>
    <row r="10" spans="1:6" ht="15.75">
      <c r="A10" s="9">
        <f t="shared" si="0"/>
        <v>3</v>
      </c>
      <c r="B10" s="24">
        <v>42584</v>
      </c>
      <c r="C10" s="25">
        <v>103</v>
      </c>
      <c r="D10" s="8" t="s">
        <v>73</v>
      </c>
      <c r="E10" s="7" t="s">
        <v>72</v>
      </c>
      <c r="F10" s="26">
        <v>1522.92</v>
      </c>
    </row>
    <row r="11" spans="1:6" ht="15.75">
      <c r="A11" s="9">
        <f t="shared" si="0"/>
        <v>4</v>
      </c>
      <c r="B11" s="24">
        <v>42584</v>
      </c>
      <c r="C11" s="25">
        <v>106</v>
      </c>
      <c r="D11" s="8" t="s">
        <v>74</v>
      </c>
      <c r="E11" s="7" t="s">
        <v>75</v>
      </c>
      <c r="F11" s="25">
        <v>60.24</v>
      </c>
    </row>
    <row r="12" spans="1:6" ht="15.75">
      <c r="A12" s="9">
        <f t="shared" si="0"/>
        <v>5</v>
      </c>
      <c r="B12" s="24">
        <v>42584</v>
      </c>
      <c r="C12" s="25">
        <v>105</v>
      </c>
      <c r="D12" s="7" t="s">
        <v>76</v>
      </c>
      <c r="E12" s="7" t="s">
        <v>77</v>
      </c>
      <c r="F12" s="25">
        <v>921.15</v>
      </c>
    </row>
    <row r="13" spans="1:6" ht="15.75">
      <c r="A13" s="9">
        <f t="shared" si="0"/>
        <v>6</v>
      </c>
      <c r="B13" s="24">
        <v>42584</v>
      </c>
      <c r="C13" s="25">
        <v>99</v>
      </c>
      <c r="D13" s="7" t="s">
        <v>78</v>
      </c>
      <c r="E13" s="7" t="s">
        <v>79</v>
      </c>
      <c r="F13" s="25">
        <v>282.56</v>
      </c>
    </row>
    <row r="14" spans="1:6" ht="15.75">
      <c r="A14" s="9">
        <f t="shared" si="0"/>
        <v>7</v>
      </c>
      <c r="B14" s="24">
        <v>42584</v>
      </c>
      <c r="C14" s="25">
        <v>100</v>
      </c>
      <c r="D14" s="7" t="s">
        <v>80</v>
      </c>
      <c r="E14" s="7" t="s">
        <v>79</v>
      </c>
      <c r="F14" s="25">
        <v>367.33</v>
      </c>
    </row>
    <row r="15" spans="1:6" ht="15.75">
      <c r="A15" s="9">
        <f t="shared" si="0"/>
        <v>8</v>
      </c>
      <c r="B15" s="24">
        <v>42585</v>
      </c>
      <c r="C15" s="25">
        <v>108</v>
      </c>
      <c r="D15" s="7" t="s">
        <v>52</v>
      </c>
      <c r="E15" s="7" t="s">
        <v>57</v>
      </c>
      <c r="F15" s="26">
        <v>900</v>
      </c>
    </row>
    <row r="16" spans="1:6" ht="15.75">
      <c r="A16" s="9">
        <f t="shared" si="0"/>
        <v>9</v>
      </c>
      <c r="B16" s="24">
        <v>42585</v>
      </c>
      <c r="C16" s="25">
        <v>109</v>
      </c>
      <c r="D16" s="7" t="s">
        <v>53</v>
      </c>
      <c r="E16" s="7" t="s">
        <v>81</v>
      </c>
      <c r="F16" s="25">
        <v>125.81</v>
      </c>
    </row>
    <row r="17" spans="1:6" ht="15.75">
      <c r="A17" s="9">
        <f t="shared" si="0"/>
        <v>10</v>
      </c>
      <c r="B17" s="24">
        <v>42585</v>
      </c>
      <c r="C17" s="25">
        <v>110</v>
      </c>
      <c r="D17" s="7" t="s">
        <v>82</v>
      </c>
      <c r="E17" s="7" t="s">
        <v>83</v>
      </c>
      <c r="F17" s="25">
        <v>40.5</v>
      </c>
    </row>
    <row r="18" spans="1:6" ht="15.75">
      <c r="A18" s="9">
        <f t="shared" si="0"/>
        <v>11</v>
      </c>
      <c r="B18" s="24">
        <v>42585</v>
      </c>
      <c r="C18" s="25">
        <v>107</v>
      </c>
      <c r="D18" s="7" t="s">
        <v>84</v>
      </c>
      <c r="E18" s="7" t="s">
        <v>85</v>
      </c>
      <c r="F18" s="26">
        <v>2714.24</v>
      </c>
    </row>
    <row r="19" spans="1:6" ht="15.75">
      <c r="A19" s="9">
        <f t="shared" si="0"/>
        <v>12</v>
      </c>
      <c r="B19" s="24">
        <v>42613</v>
      </c>
      <c r="C19" s="25">
        <v>116</v>
      </c>
      <c r="D19" s="7" t="s">
        <v>49</v>
      </c>
      <c r="E19" s="7" t="s">
        <v>86</v>
      </c>
      <c r="F19" s="26">
        <v>240</v>
      </c>
    </row>
    <row r="20" spans="1:6" ht="15.75">
      <c r="A20" s="9">
        <v>13</v>
      </c>
      <c r="B20" s="24">
        <v>42613</v>
      </c>
      <c r="C20" s="25">
        <v>114</v>
      </c>
      <c r="D20" s="7" t="s">
        <v>87</v>
      </c>
      <c r="E20" s="7" t="s">
        <v>85</v>
      </c>
      <c r="F20" s="26">
        <v>275.01</v>
      </c>
    </row>
    <row r="21" spans="1:6" ht="15.75">
      <c r="A21" s="9">
        <v>14</v>
      </c>
      <c r="B21" s="24">
        <v>42613</v>
      </c>
      <c r="C21" s="25">
        <v>124</v>
      </c>
      <c r="D21" s="7" t="s">
        <v>88</v>
      </c>
      <c r="E21" s="7" t="s">
        <v>50</v>
      </c>
      <c r="F21" s="26">
        <v>53.1</v>
      </c>
    </row>
    <row r="22" spans="1:6" ht="15.75">
      <c r="A22" s="9">
        <v>15</v>
      </c>
      <c r="B22" s="24">
        <v>42613</v>
      </c>
      <c r="C22" s="25">
        <v>112</v>
      </c>
      <c r="D22" s="7" t="s">
        <v>51</v>
      </c>
      <c r="E22" s="7" t="s">
        <v>89</v>
      </c>
      <c r="F22" s="26">
        <v>234</v>
      </c>
    </row>
    <row r="23" spans="1:6" ht="15.75">
      <c r="A23" s="9">
        <v>16</v>
      </c>
      <c r="B23" s="24">
        <v>42613</v>
      </c>
      <c r="C23" s="25">
        <v>111</v>
      </c>
      <c r="D23" s="7" t="s">
        <v>51</v>
      </c>
      <c r="E23" s="7" t="s">
        <v>56</v>
      </c>
      <c r="F23" s="26">
        <v>315.6</v>
      </c>
    </row>
    <row r="24" spans="1:6" ht="15.75">
      <c r="A24" s="9">
        <v>17</v>
      </c>
      <c r="B24" s="24">
        <v>42613</v>
      </c>
      <c r="C24" s="25">
        <v>117</v>
      </c>
      <c r="D24" s="7" t="s">
        <v>90</v>
      </c>
      <c r="E24" s="7" t="s">
        <v>91</v>
      </c>
      <c r="F24" s="26">
        <v>273.6</v>
      </c>
    </row>
    <row r="25" spans="1:6" ht="15.75">
      <c r="A25" s="9">
        <v>18</v>
      </c>
      <c r="B25" s="24">
        <v>42613</v>
      </c>
      <c r="C25" s="25">
        <v>115</v>
      </c>
      <c r="D25" s="7" t="s">
        <v>53</v>
      </c>
      <c r="E25" s="7" t="s">
        <v>81</v>
      </c>
      <c r="F25" s="26">
        <v>125.81</v>
      </c>
    </row>
    <row r="26" spans="1:6" ht="15.75">
      <c r="A26" s="9">
        <v>19</v>
      </c>
      <c r="B26" s="24">
        <v>42613</v>
      </c>
      <c r="C26" s="25">
        <v>123</v>
      </c>
      <c r="D26" s="7" t="s">
        <v>92</v>
      </c>
      <c r="E26" s="7" t="s">
        <v>93</v>
      </c>
      <c r="F26" s="26">
        <v>840</v>
      </c>
    </row>
    <row r="27" spans="1:6" ht="15.75">
      <c r="A27" s="9">
        <v>20</v>
      </c>
      <c r="B27" s="24">
        <v>42613</v>
      </c>
      <c r="C27" s="25">
        <v>122</v>
      </c>
      <c r="D27" s="7" t="s">
        <v>58</v>
      </c>
      <c r="E27" s="7" t="s">
        <v>94</v>
      </c>
      <c r="F27" s="26">
        <v>62.31</v>
      </c>
    </row>
    <row r="28" spans="1:6" ht="15.75">
      <c r="A28" s="9">
        <v>21</v>
      </c>
      <c r="B28" s="24">
        <v>42613</v>
      </c>
      <c r="C28" s="25">
        <v>119</v>
      </c>
      <c r="D28" s="7" t="s">
        <v>95</v>
      </c>
      <c r="E28" s="7" t="s">
        <v>96</v>
      </c>
      <c r="F28" s="26">
        <v>5259.25</v>
      </c>
    </row>
    <row r="29" spans="1:6" ht="15.75">
      <c r="A29" s="9">
        <v>22</v>
      </c>
      <c r="B29" s="24">
        <v>42613</v>
      </c>
      <c r="C29" s="25">
        <v>118</v>
      </c>
      <c r="D29" s="7" t="s">
        <v>97</v>
      </c>
      <c r="E29" s="7" t="s">
        <v>79</v>
      </c>
      <c r="F29" s="26">
        <v>42.84</v>
      </c>
    </row>
    <row r="30" spans="1:6" ht="15.75">
      <c r="A30" s="9">
        <v>23</v>
      </c>
      <c r="B30" s="24">
        <v>42613</v>
      </c>
      <c r="C30" s="25">
        <v>113</v>
      </c>
      <c r="D30" s="7" t="s">
        <v>98</v>
      </c>
      <c r="E30" s="7" t="s">
        <v>99</v>
      </c>
      <c r="F30" s="26">
        <v>1034.65</v>
      </c>
    </row>
    <row r="31" spans="1:6" ht="15.75">
      <c r="A31" s="9">
        <v>24</v>
      </c>
      <c r="B31" s="24">
        <v>42613</v>
      </c>
      <c r="C31" s="25">
        <v>120</v>
      </c>
      <c r="D31" s="7" t="s">
        <v>100</v>
      </c>
      <c r="E31" s="7" t="s">
        <v>83</v>
      </c>
      <c r="F31" s="26">
        <v>204</v>
      </c>
    </row>
    <row r="32" spans="1:6" ht="15.75">
      <c r="A32" s="9">
        <v>25</v>
      </c>
      <c r="B32" s="24">
        <v>42613</v>
      </c>
      <c r="C32" s="25">
        <v>121</v>
      </c>
      <c r="D32" s="7" t="s">
        <v>54</v>
      </c>
      <c r="E32" s="7" t="s">
        <v>55</v>
      </c>
      <c r="F32" s="25">
        <v>90</v>
      </c>
    </row>
    <row r="33" ht="12.75">
      <c r="F33">
        <f>SUM(F8:F32)</f>
        <v>20881.98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6.140625" style="5" customWidth="1"/>
    <col min="2" max="2" width="17.421875" style="5" customWidth="1"/>
    <col min="3" max="3" width="42.57421875" style="5" customWidth="1"/>
    <col min="4" max="4" width="35.8515625" style="5" customWidth="1"/>
    <col min="5" max="5" width="12.7109375" style="5" customWidth="1"/>
    <col min="6" max="16384" width="9.140625" style="5" customWidth="1"/>
  </cols>
  <sheetData/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Cristian Arhire</cp:lastModifiedBy>
  <cp:lastPrinted>2016-03-17T12:16:59Z</cp:lastPrinted>
  <dcterms:created xsi:type="dcterms:W3CDTF">2016-01-19T13:06:09Z</dcterms:created>
  <dcterms:modified xsi:type="dcterms:W3CDTF">2016-09-07T12:08:46Z</dcterms:modified>
  <cp:category/>
  <cp:version/>
  <cp:contentType/>
  <cp:contentStatus/>
</cp:coreProperties>
</file>