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ersonal 2018" sheetId="1" r:id="rId1"/>
    <sheet name="materiale 2018" sheetId="2" r:id="rId2"/>
  </sheets>
  <definedNames>
    <definedName name="_xlnm.Print_Area" localSheetId="0">'personal 2018'!$C$1:$G$124</definedName>
  </definedNames>
  <calcPr fullCalcOnLoad="1"/>
</workbook>
</file>

<file path=xl/sharedStrings.xml><?xml version="1.0" encoding="utf-8"?>
<sst xmlns="http://schemas.openxmlformats.org/spreadsheetml/2006/main" count="1534" uniqueCount="555">
  <si>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</si>
  <si>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</si>
  <si>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</si>
  <si>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</si>
  <si>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</si>
  <si>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</si>
  <si>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</si>
  <si>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FURNIZOR/BENEFICIAR</t>
  </si>
  <si>
    <t>SUMA</t>
  </si>
  <si>
    <t>Clasificatie bugetara</t>
  </si>
  <si>
    <t>Subtotal 10.01.01</t>
  </si>
  <si>
    <t>10.01.01</t>
  </si>
  <si>
    <t>februarie</t>
  </si>
  <si>
    <t>Total 10.01.01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</si>
  <si>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</si>
  <si>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</si>
  <si>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</si>
  <si>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</si>
  <si>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</si>
  <si>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</si>
  <si>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</si>
  <si>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</si>
  <si>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</si>
  <si>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</si>
  <si>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</si>
  <si>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</si>
  <si>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</si>
  <si>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</si>
  <si>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</si>
  <si>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CAP 74 03  REDUCEREA SI CONTROLUL POLUARII</t>
  </si>
  <si>
    <t>ianuarie</t>
  </si>
  <si>
    <t>Subtotal 10.01.05</t>
  </si>
  <si>
    <t>10.01.05</t>
  </si>
  <si>
    <t>Total 10.01.05</t>
  </si>
  <si>
    <t>CAS  angajator</t>
  </si>
  <si>
    <t>SOMAJ angajator</t>
  </si>
  <si>
    <t>CASS angajator</t>
  </si>
  <si>
    <t>acc si boli prof angajator</t>
  </si>
  <si>
    <t>CCI angajator</t>
  </si>
  <si>
    <t>TOTAL GENERAL</t>
  </si>
  <si>
    <t>salarii baza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</si>
  <si>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</si>
  <si>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</si>
  <si>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</si>
  <si>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</si>
  <si>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</si>
  <si>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</si>
  <si>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</si>
  <si>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</si>
  <si>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</si>
  <si>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</si>
  <si>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spor conditii vatamatoare si periculoase</t>
  </si>
  <si>
    <t>contributii angajat CAS, SOMAJ, CASS, IMPOZIT</t>
  </si>
  <si>
    <t>APM Bucureşti</t>
  </si>
  <si>
    <t>AGENŢIA NAŢIONALĂ PENTRU PROTECŢIA  MEDIULUI</t>
  </si>
  <si>
    <t xml:space="preserve">FACTURA   /SERVICII         </t>
  </si>
  <si>
    <t>Subtotal 10.01.13</t>
  </si>
  <si>
    <t>diurna</t>
  </si>
  <si>
    <t>Total 10.01.13</t>
  </si>
  <si>
    <t>MINISTERUL MEDIULUI</t>
  </si>
  <si>
    <t>ORDIN DE PLATA/ CHIT./ B.F.</t>
  </si>
  <si>
    <t>WOLTERS KLUWER</t>
  </si>
  <si>
    <t>UM 01802</t>
  </si>
  <si>
    <t>LINDE GAZ ROMANIA SRL</t>
  </si>
  <si>
    <t>URBAN SA</t>
  </si>
  <si>
    <t>ENEL ENERGIE MUNTENIA SA</t>
  </si>
  <si>
    <t>TOTAL FEBRUARIE</t>
  </si>
  <si>
    <t>APA NOVA BUC SA</t>
  </si>
  <si>
    <t>LUKOIL ROMANIA SRL</t>
  </si>
  <si>
    <t>NOVACHIM TRADING SRL</t>
  </si>
  <si>
    <t>FABI TOTAL GRUP SRL</t>
  </si>
  <si>
    <t>INFLPR</t>
  </si>
  <si>
    <t>ENGIE ROMANIA SA</t>
  </si>
  <si>
    <t>TELEKOM ROMANIA COM.</t>
  </si>
  <si>
    <t>ORANGE ROMANIA SA</t>
  </si>
  <si>
    <t>APM BUC.</t>
  </si>
  <si>
    <t>AGENTIA PENTRU PROTECTIA MEDIULUI BUCURESTI</t>
  </si>
  <si>
    <t xml:space="preserve">CAP 74.03 "PROTECTIA MEDIULUI-REDUCEREA SI CONTROLUL POLUARII" </t>
  </si>
  <si>
    <t xml:space="preserve">                         TITL. 20 "BUNURI SI SERVICII"</t>
  </si>
  <si>
    <t>ART. BUG.</t>
  </si>
  <si>
    <t>20.01.04</t>
  </si>
  <si>
    <t>20.01.08</t>
  </si>
  <si>
    <t>20.01.09</t>
  </si>
  <si>
    <t>20.01.30</t>
  </si>
  <si>
    <t>20.30.04</t>
  </si>
  <si>
    <t>20.01.03</t>
  </si>
  <si>
    <t>20.01.06</t>
  </si>
  <si>
    <t>20.01.01</t>
  </si>
  <si>
    <t>20.01.05</t>
  </si>
  <si>
    <t>08.02.2018</t>
  </si>
  <si>
    <t>MIDA SOFT BUSINESS SRL</t>
  </si>
  <si>
    <t>F. 18/00639/29.01.2018- C/VAL. CARTUSE</t>
  </si>
  <si>
    <t>F. 10220460282/31.12.2018- CONSUM GAZE NAT. NOI.- DEC. 2017</t>
  </si>
  <si>
    <t>F. 10313584399/31.12.2018- CONSUM GAZE NAT. NOI.- DEC. 2018</t>
  </si>
  <si>
    <t>F. 00427890/07.02.2018- CONSUM EN. EL. DRUMUL TABEREI</t>
  </si>
  <si>
    <t>F. 00427854/08.01.2018- CONSUM EN. EL. MIHAI BRAVU</t>
  </si>
  <si>
    <t>F. 00427863/08.01.2018- CONSUM EN. EL. ST. UM. 01802</t>
  </si>
  <si>
    <t>F. 00427863/08.01.2018- CONSUM EN. EL. ST. ROTUNDA</t>
  </si>
  <si>
    <t>F. 00427872/08.01.2018- CONSUM EN. EL. ST. BERCENI</t>
  </si>
  <si>
    <t>F. 00427876/08.01.2018- CONSUM EN. EL. INCINTA IFIN</t>
  </si>
  <si>
    <t>F. 00427886/08.01.2018- CONSUM EN. EL. CALEA VICTORIEI</t>
  </si>
  <si>
    <t>F. 5130913/04.12.2017- COLECT. DES. MENAJERE NOI. 2017</t>
  </si>
  <si>
    <t>F. ANB171389344/19.12.2017- CONSUM APA POTABILA SEDIU</t>
  </si>
  <si>
    <t>SC BLUE CAR SERVICE SRL</t>
  </si>
  <si>
    <t>F. 180093/29.01.2018- PIESE AUTO B-86-SWC</t>
  </si>
  <si>
    <t>F. JALOO2861755/20.01.2018-CONV. TEL. MOBILE</t>
  </si>
  <si>
    <t>F. 170320731284/.02.01.2018- CONV. TEL. FIXE</t>
  </si>
  <si>
    <t>F. 0024936068/08.01.2018- INCARCARE BUTELIE ARGON</t>
  </si>
  <si>
    <t>09.02.2018</t>
  </si>
  <si>
    <t>F. 180093/29.01.2018- REVIZIE AUTO B-86-SWC</t>
  </si>
  <si>
    <t>SC FORCE 1 SECURITY &amp; CASH SERVICES SRL</t>
  </si>
  <si>
    <t>F. 137/01.01.2018- SERV. PAZA DEC. 2017 + MONIT. IAN. 2018</t>
  </si>
  <si>
    <t>F. 209168/04.01.2018- SERV. CURATENIE DEC. 2017</t>
  </si>
  <si>
    <t>F. 0113799/07.12.2017- SERV. LEGIS. DEC. 2017</t>
  </si>
  <si>
    <t>F. 00180094/29.01.2018- MANOPERA AUTO B-70-JTN</t>
  </si>
  <si>
    <t>SPIT. CLINIC. DE PSIH. ALEX. OBREGIA</t>
  </si>
  <si>
    <t>F. 2520/08.01.2018- CHIRIE ST. IAN. 2018</t>
  </si>
  <si>
    <t>F. 031/03.01.2018-SERV. INCHIRIERE DEC. 2017</t>
  </si>
  <si>
    <t>13.02.2018</t>
  </si>
  <si>
    <t>F. 0081326385/27.12.2017-CHIRIE BUT.</t>
  </si>
  <si>
    <t>F. P. 46/07.02.2018-AVANS BONURI VALORICE DE CARBURANT</t>
  </si>
  <si>
    <t>A4890/11.08.2017-DIF. GARANTIE DE BUNA EXECUTIE LA CT. A4890/11.08.2017</t>
  </si>
  <si>
    <t>F. 28441/07.02.2018- REACTIVI LAB.</t>
  </si>
  <si>
    <t>TOKO SRL</t>
  </si>
  <si>
    <t>F.F. TKS 1802880/09.02.2018- CVAL. CARTUSE</t>
  </si>
  <si>
    <t>FF 5116139/31.10.2017 -INTRETINERE SPATII VERZI</t>
  </si>
  <si>
    <t>FF 5134248/31.12.2017 -COLECTARE DESEURI MENAJERE LUNA DECEMBRIE BUCURESTI</t>
  </si>
  <si>
    <t>FF ANB 180042312/17.01.2018- CONSUM APA POTABILA</t>
  </si>
  <si>
    <t xml:space="preserve">FF JAL003212179/20.01.2018- CONV TEL FIXE </t>
  </si>
  <si>
    <t xml:space="preserve"> FF FORCASH 133/01.12.2017- MONIT DEC 2017 SERV PAZA NOV</t>
  </si>
  <si>
    <t xml:space="preserve"> FF WKRO 0114517/04.01.2018- ACTUALIZARE LEGISLATIE LUNA IANUARIE 2018 </t>
  </si>
  <si>
    <t>14.02.2018</t>
  </si>
  <si>
    <t xml:space="preserve">FF 6/31.01.2018- CHIRIE LUNA IANUARIE 2018 </t>
  </si>
  <si>
    <t>FF 7/08.02.2018- CHIRIE LUNA IANUARIE 2018</t>
  </si>
  <si>
    <t>19.02.2018</t>
  </si>
  <si>
    <t xml:space="preserve"> SC ALIS PRINT SRL</t>
  </si>
  <si>
    <t>FF 20180686/16.02.2018- ACHIZITIONARE CARTUSE CERNEALA HP 21</t>
  </si>
  <si>
    <t xml:space="preserve"> FF 01662215/06.02.2018- CONSUM ENERGIE EL -ST BERCENI </t>
  </si>
  <si>
    <t xml:space="preserve"> FF 01662227/06.02.2018- CONSUM ENERGIE EL -ST DRUMUL TABERII </t>
  </si>
  <si>
    <t xml:space="preserve">FF 180300311407/02.02.2018- AB+ CONV TEL FIXA </t>
  </si>
  <si>
    <t>20.02.2018</t>
  </si>
  <si>
    <t>PROFORMA 63/19.02.2018- AV BONURI VALORICE PT CARBURANT</t>
  </si>
  <si>
    <t>01.01.-31.12.2018</t>
  </si>
  <si>
    <t>06.03.2018</t>
  </si>
  <si>
    <t>D.S.P.  AL MUN. BUC.</t>
  </si>
  <si>
    <t>FF 1988/06.03.2018-BULETIN EXPERTIZA EVALUARE MEDICINA MUNCII</t>
  </si>
  <si>
    <t>07.03.2018</t>
  </si>
  <si>
    <t>SELGROS  DISTRIBUTIE</t>
  </si>
  <si>
    <t>F. 21105264/06.03.2018- RECHIZITE BIROU</t>
  </si>
  <si>
    <t>12.03.2018</t>
  </si>
  <si>
    <t>F. 01662222/06.02.2018- CONSUM EN. EL. CALEA VICTORIEI</t>
  </si>
  <si>
    <t xml:space="preserve"> F. 01662212/06.02.2018- CONSUM EN. EL. ST. ROTUNDA</t>
  </si>
  <si>
    <t>F. 01662210/06.02.2018- CONSUM EN. EL. ST. INCINTA UM01802</t>
  </si>
  <si>
    <t>F. 01662218/06.02.2018- CONSUM EN. EL. ST. INCINTA IFIN</t>
  </si>
  <si>
    <t>F. 01662202/06.02.2018- CONSUM EN. EL. ST.MIHAI BRAVU</t>
  </si>
  <si>
    <t>F. 10134544667/31.01.2018- CONSUM GAZE NATURALE SEDIU</t>
  </si>
  <si>
    <t xml:space="preserve"> F. 10807447311/31.01.2018- CONSUM GAZE NATURALE SEDIU</t>
  </si>
  <si>
    <t>AN APELE ROMANE</t>
  </si>
  <si>
    <t>F. 9908/23.01.2018- CONSUM EN. EL. SEDIU</t>
  </si>
  <si>
    <t xml:space="preserve"> F. ANB180166341/16.02.2018- CONSUM APA POTABILA SEDIU</t>
  </si>
  <si>
    <t>F. 5139319/31.01.2018- COLECTARE DESEURI MENAJ. IAN. 2018-</t>
  </si>
  <si>
    <t>F. JAL007605679/20.02.2018- CONV. TEL. MOBILE</t>
  </si>
  <si>
    <t>F. JAL007600723/20.02.2018- CONV. TEL. FIXE</t>
  </si>
  <si>
    <t>CHIMEXIM SA</t>
  </si>
  <si>
    <t>F. 13578/19.02.2018- ACID AZOTIC</t>
  </si>
  <si>
    <t xml:space="preserve"> F. 0024936513/09.02.2018- INCARCARE BUTELIE ARGON</t>
  </si>
  <si>
    <t>F. 0024936298/25.01.2018- INCARCARE BUTELIE ARGON</t>
  </si>
  <si>
    <t>F. 0115875/05.02.2018- ACTUALIZARE LISLATIE FEB. 2018</t>
  </si>
  <si>
    <t>F. 209231/01.02.2018- SERV. CURATENIE IAN. 2018</t>
  </si>
  <si>
    <t>F. 02538/08.02.2018- CHIRIE STATIE FEB. 2018</t>
  </si>
  <si>
    <t xml:space="preserve"> F. 034/01.02.2018- SERV. INCHIRIERE PLAT. BET. IAN. 2018</t>
  </si>
  <si>
    <t>F. 162/07.03.2018- CHIRIE BUTELIE GAZE SPECIALE</t>
  </si>
  <si>
    <t>13.03.2018</t>
  </si>
  <si>
    <t>F. 10608176504/28.02.2018- CONSUM GAZE NATURALE SEDIU</t>
  </si>
  <si>
    <t xml:space="preserve"> F. 5152386/28.02.2018- COLECTARE DESEURI MENAJ. FEB. 2018</t>
  </si>
  <si>
    <t>F. 02607/05.03.2018- CHIRIE STATIE MARTIE 2018</t>
  </si>
  <si>
    <t>CARA IMPEX SRL</t>
  </si>
  <si>
    <t>F. 21/12.03.2018-CHIRIE STATIE ROTUNDA ANUL 2018</t>
  </si>
  <si>
    <t>14.03.2018</t>
  </si>
  <si>
    <t>F.FORCASH 150/01.03.2018- SERV. PAZA FEB. + MONIT. SI INTERV. MARTIE</t>
  </si>
  <si>
    <t>19.03.2018</t>
  </si>
  <si>
    <t>F. 02884039/06.03.2018- CONSUM EN. EL. CALEA VICTORIEI</t>
  </si>
  <si>
    <t>F. 02884045/06.03.2018- CONSUM EN. EL. DR. TABEREI</t>
  </si>
  <si>
    <t xml:space="preserve"> F. 02884021/06.03.2018- CONSUM EN. EL.  UM 01802</t>
  </si>
  <si>
    <t>F. 02884033/06.03.2018- CONSUM EN. EL.  INCINTA IFIN</t>
  </si>
  <si>
    <t>F. 02884036/06.03.2018- CONSUM EN. EL.  NICOLAE BALCESCU</t>
  </si>
  <si>
    <t xml:space="preserve"> F. 02884029/06.03.2018-CONSUM EN. EL.  ST. BERCENI</t>
  </si>
  <si>
    <t xml:space="preserve">F. 02884024/06.03.2018- CONSUM EN. EL. ROTUNDA - </t>
  </si>
  <si>
    <t xml:space="preserve"> F. 02884014/06.03.2018-CONSUM EN. EL. ST. MIHAI BRAVU</t>
  </si>
  <si>
    <t xml:space="preserve"> F. 180302152186/01.03.2018 -AB. + CONV. TEL. FIXE</t>
  </si>
  <si>
    <t>29.03.2018</t>
  </si>
  <si>
    <t>MATE-FIN</t>
  </si>
  <si>
    <t>F. 20180034/15.03.2018- FILTRE ASPIRATIE DIN FIBRA DE STICLA</t>
  </si>
  <si>
    <t>F. 10313794320/28.02.2018- CONSUM GAZE NATURALE SEDIU</t>
  </si>
  <si>
    <t>TOTAL MARTIE</t>
  </si>
  <si>
    <t>contributii angajat CAS, CASS, IMPOZIT</t>
  </si>
  <si>
    <t>Subtotal 10.03.07</t>
  </si>
  <si>
    <t>10.03.07</t>
  </si>
  <si>
    <t>CAM</t>
  </si>
  <si>
    <t>Total 10.03.07</t>
  </si>
  <si>
    <t>Subtotal 10.02.06</t>
  </si>
  <si>
    <t>CONTRAVALOARE VOUCHERE DE VACANTA</t>
  </si>
  <si>
    <t>Total 10.02.06</t>
  </si>
  <si>
    <t>04.04.2018</t>
  </si>
  <si>
    <t>LIDL DISCOUNT SRL</t>
  </si>
  <si>
    <t>F.0810180011593/04.04.2018- PROSOAPE BUCATARIE CELULOZA</t>
  </si>
  <si>
    <t>05.04.2018</t>
  </si>
  <si>
    <t>SC DUMIDET ACTIV SRL</t>
  </si>
  <si>
    <t>F. 01254/02.04.2018- CREMA PROTECTIE NIVEA ATRIX 100 ML</t>
  </si>
  <si>
    <t>ALBALACT SA</t>
  </si>
  <si>
    <t>F.94685375/03.04.2018- LAPTE PRAF RARAUL 2 KG</t>
  </si>
  <si>
    <t>10.04.2018</t>
  </si>
  <si>
    <t>ENGIE ROMANIA</t>
  </si>
  <si>
    <t xml:space="preserve"> F. 10313794320/28.02.2018- CONSUM GAZE NAT.</t>
  </si>
  <si>
    <t>F. 180286545/16.03.2018- CONSUM APA POTABILA</t>
  </si>
  <si>
    <t>ORANGE ROMANIA</t>
  </si>
  <si>
    <t>F. 012341865/20.03.2018- CONV. TEL. MOBILE</t>
  </si>
  <si>
    <t xml:space="preserve"> F. 012338297/20.03.2018- CONV. TEL. FIXE</t>
  </si>
  <si>
    <t xml:space="preserve">LINDE GAZ ROMANIA </t>
  </si>
  <si>
    <t>F. 0024937139/26.03.2018- INCARCARE BUTELIE ARGON</t>
  </si>
  <si>
    <t>SC FORCE 1 SECURITY &amp;CASH SERVICES SRL</t>
  </si>
  <si>
    <t>F. 145/01.02.2018- SERV. PAZA IAN. + MONIT. FEB. 2018</t>
  </si>
  <si>
    <t>WOLTERS KLUWER SRL</t>
  </si>
  <si>
    <t>F. 0118348/20.03.2018- SERV. ACTUALIZ. LEGIS. MARTIE 2018</t>
  </si>
  <si>
    <t xml:space="preserve"> FABI TOTAL GRUP SRL</t>
  </si>
  <si>
    <t>F. 209319/01.03.2018- SERV. CURATENIE FEB. 2018</t>
  </si>
  <si>
    <t xml:space="preserve">ALECU IONUT </t>
  </si>
  <si>
    <t>CHELT. DE JUDECATA CF. SENTINTA NR. 5527/03.10.2017 SI DECIZIA NR. 803/14.02.2018</t>
  </si>
  <si>
    <t>F. 037/06.03.2018- SERV. INCHIRIERE PLAT. BETONATA</t>
  </si>
  <si>
    <t>LINDE GAZ ROMANIA</t>
  </si>
  <si>
    <t>F. 0081342144/28.02.2018- CHIRIE BUT. GAZE SPECIALE</t>
  </si>
  <si>
    <t>F. 24/30.03.2018- CHIRIE STATIE MARTIE 2018</t>
  </si>
  <si>
    <t>F. 25/02.04.2018- CHIRIE STATIE APRILIE 2018</t>
  </si>
  <si>
    <t>SGA BUCURESTI</t>
  </si>
  <si>
    <t>F. 2259/30.03.2018- CONSUM EN. EL. SEDIU</t>
  </si>
  <si>
    <t>11.04.2018</t>
  </si>
  <si>
    <t xml:space="preserve"> GEVE COM SRL</t>
  </si>
  <si>
    <t>F. 1717003/05.04.2018- SABOTI LABORATOR PROT. MUNCII</t>
  </si>
  <si>
    <t>17.04.2018</t>
  </si>
  <si>
    <t>CHEQUE DEJEUNER ROM</t>
  </si>
  <si>
    <t xml:space="preserve"> FF 8255428/16.04.2018- SERVICII DE EMITERE SI LIVRARE VOUCHERE</t>
  </si>
  <si>
    <t>FF 5157525/31.03.2018- COLECTARE DESEURI MENAJERE LUNA MARTIE</t>
  </si>
  <si>
    <t>OMNIASIG VIENNA INSURANCE GROUP</t>
  </si>
  <si>
    <t>DECONT PRIME 16.04.2018- ASIGURARE AUTO PT B35 APM SI B 46 REG</t>
  </si>
  <si>
    <t>20.30.03</t>
  </si>
  <si>
    <t>19.04.2018</t>
  </si>
  <si>
    <t>F. 180304110235/02.04.2018-CONV. TEL. FIXE</t>
  </si>
  <si>
    <t>AMEX IMPORT EXPORT</t>
  </si>
  <si>
    <t>F. 9255/16.04.2018-MANUSI DE PROTECTIE LAB.</t>
  </si>
  <si>
    <t>F. 04115806/10.04.2018- CONSUM EN. EL. ST.</t>
  </si>
  <si>
    <t>F. 04115798/10.04.2018- CONSUM EN. EL. ST.</t>
  </si>
  <si>
    <t>F. 04115811/10.04.2018- CONSUM EN. EL. ST.</t>
  </si>
  <si>
    <t>F. 04115797/10.04.2018- CONSUM EN. EL. ST.</t>
  </si>
  <si>
    <t>F. 04115786/10.04.2018- CONSUM EN. EL. ST.</t>
  </si>
  <si>
    <t>20.04.2018</t>
  </si>
  <si>
    <t>F. 180100931758/01.03.2018- CONV. TEL. MOB.</t>
  </si>
  <si>
    <t>26.04.2018</t>
  </si>
  <si>
    <t>BIR. ROMAN DE MET. LEGALA</t>
  </si>
  <si>
    <t>F. 18901032/23.04.2018- VERIF. SONOMETRU INTEGRATOR</t>
  </si>
  <si>
    <t>SHIMADZU HANDELS GMBH</t>
  </si>
  <si>
    <t>F. 4540000238/23.04.2018- CUPTORASE DE GRAFIT</t>
  </si>
  <si>
    <t>TOTAL APRILIE</t>
  </si>
  <si>
    <t>03.05.2018</t>
  </si>
  <si>
    <t>F. 0024937587/26.04.2018- INCARCARE BUTELIE ARGON</t>
  </si>
  <si>
    <t>04.05.2018</t>
  </si>
  <si>
    <t>F. 04115800/10.04.2018- CONSUM EN. EL. INCINTA IFIN</t>
  </si>
  <si>
    <t>F. 04115793/10.04.2018- CONSUM EN. EL. INCINTA UM 01802</t>
  </si>
  <si>
    <t>F. 10410226719/31.03.2018- CONSUM GAZE NAT.</t>
  </si>
  <si>
    <t>F. 10313895585/31.03.2018- CONSUM GAZE NAT.</t>
  </si>
  <si>
    <t>SIST. DE GOSP. A APELOR ILFOV</t>
  </si>
  <si>
    <t>F. 3098/19.04.2018- CONSUM EN. EL. SEDIU</t>
  </si>
  <si>
    <t>F. ANB180396598/16.04.2018- CONSUM APA POTABILA</t>
  </si>
  <si>
    <t>F. JAL017063049/20.04.2018- CONV. TEL. FIXE</t>
  </si>
  <si>
    <t>F. JAL017067950/20.04.2018- CONV. TEL. MOBILE</t>
  </si>
  <si>
    <t>F. 209405/02.04.2018- SERV. CURATENIE MARTIE 2018</t>
  </si>
  <si>
    <t>F. 0118944/04.04.2018- SERV. ACTUALIZ. LEGIS. APRILIE 2018</t>
  </si>
  <si>
    <t>BUGETUL GENERAL CONSOLIDAT</t>
  </si>
  <si>
    <t>PROPRIRE TITL. EXECUT. 11005274/08.01.2018- FORCASH 156/01.04.2018</t>
  </si>
  <si>
    <t>F. 040/03.04.2018- SERV. INCHIRIERE PLATF. BET. MARTIE</t>
  </si>
  <si>
    <t>F. 0081350136/31.03.2018- CHIRIE BUT. GAZE SPEC.</t>
  </si>
  <si>
    <t>TRODAT SRL</t>
  </si>
  <si>
    <t xml:space="preserve"> F. 3300201800631/04.05.2018 - C/VAL. TUSIERA 4911 NEGRU</t>
  </si>
  <si>
    <t>07.05.2018</t>
  </si>
  <si>
    <t>F. P. 217/03.05.2018- AVANS BONURI VAL. DE CARBURANT</t>
  </si>
  <si>
    <t>F. 02635/03.05.2018- CHIRIE STATIE MAI 2018</t>
  </si>
  <si>
    <t>09.05.2018</t>
  </si>
  <si>
    <t xml:space="preserve">F.010410332992/30.04.2018-CONSUM GAZE NAT. </t>
  </si>
  <si>
    <t>F. 10508865894/30.04.2018- CONSUM GAZE NAT.</t>
  </si>
  <si>
    <t>11.05.2018</t>
  </si>
  <si>
    <t>F. 02623/10.04.2018- CHIRIE STATIE APRILIE 2018</t>
  </si>
  <si>
    <t>DOGARU DRAGOS PERS FIZICA AUTORIZATA</t>
  </si>
  <si>
    <t xml:space="preserve"> F. NR. 42/11.05.2018REVIZ. RAP. DE EVAL. SI TRAT A RISC. DE SEC</t>
  </si>
  <si>
    <t>16.05.2018</t>
  </si>
  <si>
    <t>F. 5162709/30.04.2018 - COLECTARE DES. MENAJ.</t>
  </si>
  <si>
    <t>17.05.2018</t>
  </si>
  <si>
    <t>F. 180306144740- C/VAL. CONV. TELEF.</t>
  </si>
  <si>
    <t>BLUE CAR SERVICE SRL</t>
  </si>
  <si>
    <t>F. 180564/15.05.2018- C/VAL. ANVELOPE AUTO AUTOLAB.</t>
  </si>
  <si>
    <t>BIROU EXEC. JUD. PARVAN VIOLETA</t>
  </si>
  <si>
    <t xml:space="preserve">DOSAR 80/2018- CHELT. EXECUT. </t>
  </si>
  <si>
    <t>23.05.2018</t>
  </si>
  <si>
    <t>F. 180527857/16.05.2018- CONSUM APA POTABILA APRILIE/MAI 2018</t>
  </si>
  <si>
    <t>F. 0120422/17.05.2018- SERV. ACTUALIZARE LEGISLATIE MAI 2018</t>
  </si>
  <si>
    <t>25.05.2018</t>
  </si>
  <si>
    <t>F. 05359337/08.05.2018- CONSUM EN. EL. VICTORIEI MARTIE/APRILIE 2018</t>
  </si>
  <si>
    <t>F. 05359335/08.05.2018- CONSUM EN. EL. NICOLAE BALCESCU MARTIE/APRILIE 2018</t>
  </si>
  <si>
    <t>F. 05359313/08.05.2018- CONSUM EN. EL. SOS. MIHAI BRAVU MARTIE/APRILIE 2018</t>
  </si>
  <si>
    <t>F. 05359343/08.05.2018- CONSUM EN. EL. DRUMUL TABEREI MARTIE/APRILIE 2018</t>
  </si>
  <si>
    <t>F. 05359325/08.05.2018- CONSUM EN. EL. BERCENI MARTIE/APRILIE 2018</t>
  </si>
  <si>
    <t>F. 05359330/08.05.2018- CONSUM EN. EL. INCINTA IFIN MARTIE/APRILIE 2018</t>
  </si>
  <si>
    <t>F. 05359318/08.05.2018- CONSUM EN. EL. UM01802 MARTIE/APRILIE 2018</t>
  </si>
  <si>
    <t>29.05.2018</t>
  </si>
  <si>
    <t>F.4258/24.05.2018- CONSUM EN. EL. SEDIU APRILIE 2018</t>
  </si>
  <si>
    <t>30.05.2018</t>
  </si>
  <si>
    <t xml:space="preserve"> STAR STING SRL</t>
  </si>
  <si>
    <t>F.20181563/25.05.2018- C/VAL. VERIFICARE STINGATOARE</t>
  </si>
  <si>
    <t xml:space="preserve"> SELGROS DISTRIBUTIE</t>
  </si>
  <si>
    <t>F.21105532/29.05.2018- C/VAL. RECHIZITE</t>
  </si>
  <si>
    <t>TOTAL MAI</t>
  </si>
  <si>
    <t>06.06.2018</t>
  </si>
  <si>
    <t>BLUE CAR SERVICE</t>
  </si>
  <si>
    <t>F. 180618/ 29.05.2018- ITP AUTO B-86-SWC</t>
  </si>
  <si>
    <t>11.06.2018</t>
  </si>
  <si>
    <t>F. 0024938088/30.05.2018- INCARCARE BUTELIE</t>
  </si>
  <si>
    <t>13.06.2018</t>
  </si>
  <si>
    <t>F. 0121435/06.06.2018- ACTUALIZARE LEGISLATIE</t>
  </si>
  <si>
    <t>14.06.2018</t>
  </si>
  <si>
    <t>ROMOFFICE GRUP SRL</t>
  </si>
  <si>
    <t>F. 1353/07.05.2018- POMPA DE PRELEVARE POLUANTI</t>
  </si>
  <si>
    <t>71.01.03</t>
  </si>
  <si>
    <t>19.06.2018</t>
  </si>
  <si>
    <t>SC URBAN SA</t>
  </si>
  <si>
    <t xml:space="preserve">F. F.5175808/31.05.2018-COLECTARE DESEURI MENAJERE LUNA MAI </t>
  </si>
  <si>
    <t xml:space="preserve">TELEKOM ROMANIA </t>
  </si>
  <si>
    <t>F.180308070309/01.06.2018- CONV. TEL. FIXE</t>
  </si>
  <si>
    <t>20.06.2018</t>
  </si>
  <si>
    <t>F.06610933/07.06.2018- CONS. EN. EL. CALEA VICTORIEI</t>
  </si>
  <si>
    <t>F.06610938/07.06.2018- CONSUM ENERGIE ELECTRICA - INCINTA IFIN</t>
  </si>
  <si>
    <t>F.06610922/07.06.2018- CONS. EN. EL. INCINTA UM 01802</t>
  </si>
  <si>
    <t>F.06610949/07.06.2018- CONSUM ENERGIE ELECTRICA ST MIHAI BRAVU</t>
  </si>
  <si>
    <t>F.06610914/07.06.2018- CONSUM ENERGIE EL. - ST. BERCENI</t>
  </si>
  <si>
    <t>27.06.2018</t>
  </si>
  <si>
    <t>F.06610942/07.06.2018- CONSUM ENERGIE EL. - ST. ROTUNDA</t>
  </si>
  <si>
    <t>F.06610927/26.06.2018- CONS. EN. EL. - DRUMUL TABEREI</t>
  </si>
  <si>
    <t>F.ANB180651532/15.06.2018- CONS. APA POTABILA</t>
  </si>
  <si>
    <t>28.06.2018</t>
  </si>
  <si>
    <t>F.00180564/15.05.2018- DIF. C/VAL. ANVELOPE</t>
  </si>
  <si>
    <t>F.JAL021798841/20.05.2018 - CONV. TEL. FIXE</t>
  </si>
  <si>
    <t>F.JAL021796403/20.05.2018- CONV. TEL. MOBILE</t>
  </si>
  <si>
    <t>FABI TOTAL GRUP</t>
  </si>
  <si>
    <t>F.209501/03.05.2018- SERV. CURATENIE</t>
  </si>
  <si>
    <t>F.209601/04.06.2018- SERV. CURATENIE LUNA MAI</t>
  </si>
  <si>
    <t>FORCE 1 DIVIZIA DE SECURITATE</t>
  </si>
  <si>
    <t>F.FRCSIST49398/21.05.2018- MONIT. SI INTERVENTIE LUNA 16-30 APRILIE SI SERV. PAZA</t>
  </si>
  <si>
    <t>F.FRCSIST49452/01.06.2018- MONIT. SI INTERVENTIE, SERV. PAZA LUNA MAI 2018</t>
  </si>
  <si>
    <t>SC GOBLINX  UTOPIS SRL</t>
  </si>
  <si>
    <t>F.18105/31.05.2018- SERV. DE ASISTENTA TEHN. SI PROGRAM CONTABILITATE LUNA MAI</t>
  </si>
  <si>
    <t xml:space="preserve">F.18117/15.06.2018- SERV. ASISTENTA TEHNICA SI PROGRAM CONT. LUNA IUNIE </t>
  </si>
  <si>
    <t>F.043/02.05.2018- SERVICII INCHIRIERE PLAT. BET. LUNA APRILIE</t>
  </si>
  <si>
    <t>F.044/05.06.2018- CHIRIE STATIE</t>
  </si>
  <si>
    <t>SPITALUL CLINIC DE PSHIATRIE OBREGIA</t>
  </si>
  <si>
    <t xml:space="preserve">F.02705/05.06.2018-CHIRIE STATIE LUNA IUNIE </t>
  </si>
  <si>
    <t>F.0081358374/30.04.2018- CHIRIE BUTELII</t>
  </si>
  <si>
    <t>F.48/04.06.2018- CHIRIE STATIE LUNA MAI</t>
  </si>
  <si>
    <t>F.49/04.06.2018- CHIRIE STATIE LUNA IUNIE</t>
  </si>
  <si>
    <t>F.0081366674/31.05.2018- CHIRIE BUTELII GAZE SPECIALE</t>
  </si>
  <si>
    <t>F.JAL02656561003/10.03.2018-CONV. TEL. MOBILE</t>
  </si>
  <si>
    <t>BEJ PARVAN VIOLETA</t>
  </si>
  <si>
    <t>CHELTUIELI SUPLIMENTARE DOSAR EXEC. NR. 80/2018</t>
  </si>
  <si>
    <t>F.115311/25.06.2018- INTRETINERE SPATII VERZI</t>
  </si>
  <si>
    <t>F.0024938540/27.06.2018- INCARCARE BUTELIE ARGON</t>
  </si>
  <si>
    <t>SC OMNIASIG</t>
  </si>
  <si>
    <t>DECONT PRIME DIN 27.06.2018- POLITA ASIGURARE CASCO B-35-WAM</t>
  </si>
  <si>
    <t>EUROTRANS CHEM SERVICES</t>
  </si>
  <si>
    <t>F.180938/22.06.2018- PARTIAL ABONAMENT ANUAL IUNIE -DECEMBRIE 2018 RIDICAT DESEURI</t>
  </si>
  <si>
    <t>FARMALEX INSTAL</t>
  </si>
  <si>
    <t>F.10/19.06.2018- REPARATIE AER CONDITIONAT SI REPARATIE CONDUCTA APA</t>
  </si>
  <si>
    <t>ELECTROSERV SECURITY</t>
  </si>
  <si>
    <t>FACTURA 668/27.06.2018- VERIFICARE PRAM</t>
  </si>
  <si>
    <t>TOTAL IUNIE</t>
  </si>
  <si>
    <t>05.07.2018</t>
  </si>
  <si>
    <t>F. 3312/21.06.2018- DIFERENTA PLATA TELEFOANE</t>
  </si>
  <si>
    <t>20.05.30</t>
  </si>
  <si>
    <t>09.07.2018</t>
  </si>
  <si>
    <t>SIST DE GOSPODARIRE A APELOR ILFOV</t>
  </si>
  <si>
    <t>FF 5435/03.07.2018- C/VAL. ENERGIE ELECTRICA SEDIU -MAI 2018</t>
  </si>
  <si>
    <t>31.07.2018</t>
  </si>
  <si>
    <t>F.F. 07860986/05.07.2018- CONSUM EN EL CALEA VICTORIEI</t>
  </si>
  <si>
    <t>FF 07860989/05.07.2018- CONSUM ENERGIE EL - DRUMUL TABEREI</t>
  </si>
  <si>
    <t xml:space="preserve"> FF 07860992/05.07.2018- CONSUM ENERGIE EL - NICOLAE BALCESCU</t>
  </si>
  <si>
    <t>FF 07860970/05.07.2018- CONSUM ENERGIE EL- INCINTA IFIN</t>
  </si>
  <si>
    <t>FF 07860976/05.07.2018- CONSUM ENERIE EL - SOS BERCENI</t>
  </si>
  <si>
    <t xml:space="preserve"> FF 07860994/05.07.2018- CONSUM ENERIE EL - ST ROTUNDA</t>
  </si>
  <si>
    <t>FF 07860978/05.07.2018- CONSUM EN EL - ST INCINTA UM 01802</t>
  </si>
  <si>
    <t>FF 07860981/05.07.2018- CONSUM EN EL - ST MIHAI BRAVU</t>
  </si>
  <si>
    <t>FF 115311/25.06.2018- INTRETINERE SPATII VERZI</t>
  </si>
  <si>
    <t>FF 115311/25.06.2018- COLECTARE DESEURI</t>
  </si>
  <si>
    <t>FF ANB 180778985- CONSUM APA POTABILA</t>
  </si>
  <si>
    <t>MULTISERVICE TRADING INTERNAT.</t>
  </si>
  <si>
    <t>FF 1008807/09.07.2018- CUPTOR CANON MF/LBP 9970 DN</t>
  </si>
  <si>
    <t>FF JAL026561003/20.06.2018- ABONAMENT TELEFOANE MOBILE</t>
  </si>
  <si>
    <t>FF JAL026556240/20.06.2018- ABONAMENTE TELEFOANE FIXE</t>
  </si>
  <si>
    <t>FF JAL 031321791/20.07.2018-  CONV TELEFOANE FIXE</t>
  </si>
  <si>
    <t>FF 180310168592/01.07.2018- CONV TELEFOANE FIXE</t>
  </si>
  <si>
    <t xml:space="preserve"> FF JAL0316681577/20.07.2018- CONV TELEFOANE MOBILE </t>
  </si>
  <si>
    <t>TUNIC PROD SRL</t>
  </si>
  <si>
    <t xml:space="preserve">FF 0071770/06.07.2018- REACTIVI CHIMICI </t>
  </si>
  <si>
    <t xml:space="preserve">FF 180938/22.06.2018- DIF. ABONAMENT ANUAL IUNIE- DECEMBRIE </t>
  </si>
  <si>
    <t>FF 209700/02.07.2018- SERV CURATENIE LUNA IUNIE 2018</t>
  </si>
  <si>
    <t>FF FRCSIST 50211/01.07.2018- SERV PAZA MONIT SI AB MENTENANTA</t>
  </si>
  <si>
    <t xml:space="preserve"> FF 0122743/05.07.2018- SERV ACT LEGISLATIE LUNA IULIE 2018</t>
  </si>
  <si>
    <t>FF 018133/27.07.2018- SERV ASIST TEHNICA CONTABILITATE LUNA IULIE 2018 -</t>
  </si>
  <si>
    <t>INTERPROIECT CONSULTING SRL</t>
  </si>
  <si>
    <t>FF 73/26.07.2018- RAPORT REEVALUARE TEREN SI CONSTRUCTII</t>
  </si>
  <si>
    <t xml:space="preserve"> FF 0081366674/31.05.2018- CHIRIE BUTELII GAZE SPECIALE </t>
  </si>
  <si>
    <t xml:space="preserve">FF 0081378978/29.06.2018- CHIRIE BUTELII GAZE SPECIALE </t>
  </si>
  <si>
    <t xml:space="preserve">SPITALUL CLINIC DE PSHIATRIE OBREGIA </t>
  </si>
  <si>
    <t xml:space="preserve"> FF 02720/04.07.2018-CHIRIE STATIE LUNA IULIE </t>
  </si>
  <si>
    <t xml:space="preserve"> FF 047/05.07.2018- INCHIRIERE PLAT BETONATA LUNA IUNIE 2018</t>
  </si>
  <si>
    <t xml:space="preserve"> FF 81/24.07.2018- CHIRIE STATIE LUNA IULIE </t>
  </si>
  <si>
    <t>TOTAL</t>
  </si>
  <si>
    <t>02.08.2018</t>
  </si>
  <si>
    <t xml:space="preserve"> LUKOIL ROMANIA</t>
  </si>
  <si>
    <t xml:space="preserve">F. PROFORMA. NR 402/01.08.2018-BONURI VALORICE DE CARBURANT </t>
  </si>
  <si>
    <t>08.08.2018</t>
  </si>
  <si>
    <t xml:space="preserve"> SARTOROM IMPEX SRL</t>
  </si>
  <si>
    <t xml:space="preserve"> FF SART5682256/06.08.2018- ETALONARE SI REVIZIE BALANTA ANALITICA ME 215S </t>
  </si>
  <si>
    <t>09.08.2018</t>
  </si>
  <si>
    <t xml:space="preserve"> FF TM125/08.08.2018-BUTELIE AZOT 5.0</t>
  </si>
  <si>
    <t>10.08.2018</t>
  </si>
  <si>
    <t xml:space="preserve"> SIST DE GOSPODARIRE A APELOR ILFOV </t>
  </si>
  <si>
    <t xml:space="preserve"> FF 7170/06.08.2018- CONSUM ENERGIE ELECTRICA SEDIU </t>
  </si>
  <si>
    <t>22.08.2018</t>
  </si>
  <si>
    <t xml:space="preserve"> URBAN SA </t>
  </si>
  <si>
    <t xml:space="preserve"> FF 518062/31.07.2018- COLECTARE DES. MENAJ. IULIE 2018 </t>
  </si>
  <si>
    <t>31.08.2018</t>
  </si>
  <si>
    <t xml:space="preserve"> S.C EXATEL SRL</t>
  </si>
  <si>
    <t xml:space="preserve">F.EXF 18 NR. 52/11.07.2018- DOZIMETRU DOZA GAMMA TIP ARGUS3 - LCD </t>
  </si>
  <si>
    <t>ENEL ENERGIE MUNTENIA</t>
  </si>
  <si>
    <t xml:space="preserve"> FF NR. 09256694/07.08.2018-CONSUM EN. EL. DRUMUL TABEREI </t>
  </si>
  <si>
    <t xml:space="preserve">FF NR. 09256700/07.08.2018-CONSUM EN. EL. CALEA VICTORIEI </t>
  </si>
  <si>
    <t xml:space="preserve"> FF NR. 09256687/07.08.2018-CONSUM EN. EL. BERCENI </t>
  </si>
  <si>
    <t>FF NR. 09256715/07.08.2018- CONSUM EN. EL.ST. ROTUNDA</t>
  </si>
  <si>
    <t xml:space="preserve"> FF NR. 09256711/07.08.2018- CONSUM EN. EL.ST. INCINTA UM 01802</t>
  </si>
  <si>
    <t>FF NR. 09256705/07.08.2018- CONSUM EN. EL.ST. MIHAI BRAVU</t>
  </si>
  <si>
    <t>FF NR. 09256716/07.08.2018- CONSUM EN. EL.ST. INCINTA IFIN</t>
  </si>
  <si>
    <t xml:space="preserve"> APA NOVA </t>
  </si>
  <si>
    <t xml:space="preserve"> FF NR. ANB180904603/16.08.2018- CONSUM APA POTABILA</t>
  </si>
  <si>
    <t xml:space="preserve"> ORANGE ROMANIA</t>
  </si>
  <si>
    <t xml:space="preserve"> FF NR. JAL031681577/20.07.2018- CONV. TEL. MOBILE</t>
  </si>
  <si>
    <t xml:space="preserve"> TELEKOM ROMANIA</t>
  </si>
  <si>
    <t>FF NR. 18012131065/01.08.2018- CONV. TEL. FIXE</t>
  </si>
  <si>
    <t>FF NR. JAL036059672/20.08.2018- CONV. TEL.MOBILE</t>
  </si>
  <si>
    <t>SHIMADZU</t>
  </si>
  <si>
    <t xml:space="preserve"> FF NR. 4540000317/30.07.2018- CUPTORAS GRAFIT PT SPECTOF.</t>
  </si>
  <si>
    <t>FF NR. 0024939388/28.08.2018- INCARCARE BUTELIE ARGON 5.0</t>
  </si>
  <si>
    <t xml:space="preserve">  FF NR. 0124144/03.08.2018- ACTUALIZARE LEGISLATIE</t>
  </si>
  <si>
    <t xml:space="preserve">  FF NR. 51039/01.08.2018- SERV. PAZA SI AB. SERV. INTRETINERE SI MENT. SISTEME</t>
  </si>
  <si>
    <t xml:space="preserve">  FF NR. 209796/01.08.2018- SERV. CURATENIE IULIE 2018</t>
  </si>
  <si>
    <t>A&amp;B ACTIV DISTRIBUTION SRL</t>
  </si>
  <si>
    <t xml:space="preserve">  FF NR. 15464/27.08.2018- SERV. ARHIVA</t>
  </si>
  <si>
    <t>GOBLINX UTOPIS SRL</t>
  </si>
  <si>
    <t xml:space="preserve">  FF NR. 18158/27.08.2018- SERV. PROGRAM CONTABIL</t>
  </si>
  <si>
    <t>VASILESCU ASOCIATII</t>
  </si>
  <si>
    <t xml:space="preserve">  FF NR. 371/02.08.2018-SERV. CONSULTANTA SI REPREZENTARE JURIDICA</t>
  </si>
  <si>
    <t xml:space="preserve"> FF NR. 050/07.08.2018- SERV. INCHIRIERE PLATFORMA BETONATA</t>
  </si>
  <si>
    <t xml:space="preserve">  FF NR. 008138639/31.08.2018- CHIRIE BUTELIE GAZE SPECIALE</t>
  </si>
  <si>
    <t xml:space="preserve">  FF NR. 02735/09.08.2018- CHIRIE ST. LUNA AUGUST</t>
  </si>
  <si>
    <t>TOTAL AUGUST MAT.+INVEST.</t>
  </si>
  <si>
    <t>03.09.2018</t>
  </si>
  <si>
    <t xml:space="preserve">  FF NR. 91/13.08.2018- CHIRIE ST. LUNA AUGUST</t>
  </si>
  <si>
    <t>24.09.2018</t>
  </si>
  <si>
    <t xml:space="preserve"> FF 10711668/06.09.2018- CONSUM EN. EL. ST. MIHAI BRAVU</t>
  </si>
  <si>
    <t>20.09.2018</t>
  </si>
  <si>
    <t xml:space="preserve"> FF ANB180778985/16.07.2018-CONSUM APA POTABILA </t>
  </si>
  <si>
    <t>TOTAL SEPTEMBRIE</t>
  </si>
  <si>
    <t xml:space="preserve">Nr.crt    </t>
  </si>
  <si>
    <t>12.10.2018</t>
  </si>
  <si>
    <t>FF JAL036052184/20.08.2018-CONV TEL FIXA LUNA AUGUST</t>
  </si>
  <si>
    <t xml:space="preserve">FF JAL036059672/20.08.2018-CONV TEL MOBILA LUNA AUGUST </t>
  </si>
  <si>
    <t>TELEKOM ROMANIA COMMUNICATIONS</t>
  </si>
  <si>
    <t xml:space="preserve">FF JAL180314087376/01.09.2018-CONV TEL FIXA LUNA AUGUST </t>
  </si>
  <si>
    <t xml:space="preserve"> FF JAL180316010908/01.09.2018-CONV TEL FIXA LUNA AUGUST</t>
  </si>
  <si>
    <t>17.10.2018</t>
  </si>
  <si>
    <t>F.10711693/06.09.2018-CONSUM ENERGIE ELECTRICA - DRUMUL TABEREI</t>
  </si>
  <si>
    <t>F.10711686/06.09.2018- CONSUM ENERGIE ELECTRICA - INCINTA IFIN</t>
  </si>
  <si>
    <t>F.10711682/06.09.2018- CONSUM ENERGIE ELECTRICA - SOS. BERCENI</t>
  </si>
  <si>
    <t>F.10711681/06.09.2018- CONSUM ENERGIE ELECTRICA - ST. ROTUNDA</t>
  </si>
  <si>
    <t>F.10711677/06.09.2018- CONSUM ENERGIE ELECTRICA - INCINTA UM 01802</t>
  </si>
  <si>
    <t>F.10711690/06.09.2018- CONSUM ENERGIE ELECTRICA - VALEA VICTORIEI</t>
  </si>
  <si>
    <t>SIST. DE GOSP. APELOR ILFOV</t>
  </si>
  <si>
    <t>F.8223/07.09.2018- CONSUM ENERGIE ELECTRICA - SEDIU</t>
  </si>
  <si>
    <t>APA NOVA</t>
  </si>
  <si>
    <t>F.ANB181029843/14.09.2018- CONSUM APA POTABILA</t>
  </si>
  <si>
    <t>F.5199211/15.08.2018- COLECTARE DESEURI MENAJERE SI INTRETINERE SPATII VERZI</t>
  </si>
  <si>
    <t>F.JAL040588585/20.09.2018- AB.+ CONV. TEL. FIXE SEPT. - OCT.</t>
  </si>
  <si>
    <t>F.JAL040618641/20.09.2018- AB.+ CONV. TEL. MOBILE</t>
  </si>
  <si>
    <t>F.0024939388/28.08.2018- DIF. INCARCARE BUTELIE ARGON</t>
  </si>
  <si>
    <t>F.4540000338/07.09.2018- PIESE LABORATOR</t>
  </si>
  <si>
    <t>F.0024939835/27.09.2018- INCARCARE BUTELIE ARGON</t>
  </si>
  <si>
    <t xml:space="preserve">FF TUNIC 73815/03.10.2018- REACTIVI CHIMICI </t>
  </si>
  <si>
    <t>FF 209893/03.09.2018- SERV CURATENIE LUNA AUGUST</t>
  </si>
  <si>
    <t>FF 209892/03.09.2018- SERV CURATENIE LUNA SEPTEMBRIE</t>
  </si>
  <si>
    <t xml:space="preserve">FF FRCSIST51806/01.09.2018- SERV PAZA LUNA AUGUST </t>
  </si>
  <si>
    <t>FF FRCDIVIZ644/01.10.2018- SERV PAZA LUNA SEPTEMBRIE</t>
  </si>
  <si>
    <t xml:space="preserve"> A&amp;B ACTIV DISTRIBUTION </t>
  </si>
  <si>
    <t>FF AB0000 15577/12.09.2018- DIF SERVICII ARHIVA</t>
  </si>
  <si>
    <t xml:space="preserve"> FF WKRO 0125546/04.09.2018- ACTUALIZARE LEGISLATIE LUNA SEPTEMBRIE </t>
  </si>
  <si>
    <t xml:space="preserve">FF WKRO 0126980/03.10.2018- ACTUALIZARE LEGISLATIE LUNA OCTOMBRIE </t>
  </si>
  <si>
    <t>GOBLINX UTOPIS</t>
  </si>
  <si>
    <t xml:space="preserve">FF 18185/24.09.2018- SERV ASIST TEHNICA LUNA SEPTEMBRIE </t>
  </si>
  <si>
    <t>18.10.2018</t>
  </si>
  <si>
    <t xml:space="preserve">SC TRANSEVREN SRL </t>
  </si>
  <si>
    <t xml:space="preserve"> FF 6902/13.09.2018-CAZARE VENUS ELENA GARBAN </t>
  </si>
  <si>
    <t>20.06.01</t>
  </si>
  <si>
    <t xml:space="preserve">FF 6901/13.09.2018- CAZARE VENUS ALDEA SIMONA  </t>
  </si>
  <si>
    <t>VASILESCU SI ASOCIATII</t>
  </si>
  <si>
    <t xml:space="preserve">FF SCAV 379/05.09.2018- ASISTENTA JURIDICA SI REPREZENTARE </t>
  </si>
  <si>
    <t xml:space="preserve">FF SCAV 392/05.09.2018- ASISTENTA JURIDICA SI REPREZENTARE LUNA OCTOMBRIE </t>
  </si>
  <si>
    <t>SPITALUL CLINIS DE PSIHIATRIE OBREGIA</t>
  </si>
  <si>
    <t xml:space="preserve">FF 02746/04.09.2018- CHIRIE STATIE LUNA SEPTEMBRIE 2018 </t>
  </si>
  <si>
    <t>FF 02659/02.10.2018- CHIRIE STATIE LUNA OCTOMBRIE 2018</t>
  </si>
  <si>
    <t>FF 053/03.09.2018- SERV DE INCHIRIERE PLAT BET LUNA AUGUST</t>
  </si>
  <si>
    <t>FF 056/03.09.2018- SERV DE INCHIRIERE PLAT BET LUNA SEPTEMBRIE</t>
  </si>
  <si>
    <t xml:space="preserve"> LINDE GAZ ROMANIA</t>
  </si>
  <si>
    <t xml:space="preserve">FF 0081395002/31.08.2018- CHIRIE BUTELIE LUNA AUGUST </t>
  </si>
  <si>
    <t xml:space="preserve">FF 0081395003/31.08.2018- CHIRIE BUTELIE LUNA AUGUST </t>
  </si>
  <si>
    <t xml:space="preserve">FF 0081399293/28.09.2018- CHIRIE BUTELIE LUNA SEPTEMBRIE </t>
  </si>
  <si>
    <t xml:space="preserve">FF 0081399294/28.09.2018- CHIRIE BUTELIE LUNA SEPTEMBRIE </t>
  </si>
  <si>
    <t xml:space="preserve"> INFLPR</t>
  </si>
  <si>
    <t xml:space="preserve"> FF 114/28.09.2018- CHIRIE STATIE LUNA SEPTEMBRIE 2018</t>
  </si>
  <si>
    <t>17.10.2019</t>
  </si>
  <si>
    <t xml:space="preserve">FF 116/01.10.2018-CHIRIE BUTELIE LUNA OCTOMBRIE </t>
  </si>
  <si>
    <t>SC EUROINS ASIGURARE - REASIGURARE</t>
  </si>
  <si>
    <t>DECONT PRIME DIN 17.10.2018- ASIGURARE AUTO PT. B-35-WAM</t>
  </si>
  <si>
    <t>DIGISIGN</t>
  </si>
  <si>
    <t xml:space="preserve"> PROFORMA NR.1707749/16.10.2018 - REINNOIRE CERTIFICAT DIGITAL DINU RADA</t>
  </si>
  <si>
    <t xml:space="preserve"> PROFORMA NR.1707761/16.10.2018 - REINNOIRE CERTIFICAT DIGITAL MOCANU EUGENIA</t>
  </si>
  <si>
    <t>FACTURA NR.19/07.09.2018- DEMONTAT - MONTAT AER CONDITIONAT</t>
  </si>
  <si>
    <t>19.10.2018</t>
  </si>
  <si>
    <t>F.11937027/04.10.2018- CONS. EN. EL. -ST. MIHAI BRAVU</t>
  </si>
  <si>
    <t>F.11937042/04.10.2018- CONS. EN. EL. -ST. INCINTA UM 01802</t>
  </si>
  <si>
    <t>F.11937054/04.10.2018- CONS. EN. EL. -ST. ROTUNDA</t>
  </si>
  <si>
    <t>F. 11937062/04.10.2018- CONSUM EN. EL. SOS. BERCENI SEPT. 2018</t>
  </si>
  <si>
    <t>F. 11937003/04.10.2018- CONSUM EN. EL. PANOU VICTORIEI AUG/SEPT. 2018</t>
  </si>
  <si>
    <t>22.10.2018</t>
  </si>
  <si>
    <t>F. 11937016/04.10.2018- CONSUM EN. EL. PANOU N. BALCESCU AUG/SEPT 2018</t>
  </si>
  <si>
    <t>F. 11936965/04.10.2018- CONSUM EN. EL. INCINTA IFIN SEPT. 2018</t>
  </si>
  <si>
    <t>F. 11936986/04.10.2018- CONSUM EN. EL. ST. DRUMUL TABEREI AUG/SEPT. 2018</t>
  </si>
  <si>
    <t>F. 00181178/18.10.2018- ITP PT AUTOT. B-35-WAM</t>
  </si>
  <si>
    <t>23.10.2018</t>
  </si>
  <si>
    <t>F.JAL044994133/20.10.2018 - CONV. TELEFOANE FIXE</t>
  </si>
  <si>
    <t>31.10.2018</t>
  </si>
  <si>
    <t xml:space="preserve">FF 18216/26.10.2018- SERV ASIST TEHNICA XONT OCTOMBRIE 2018 </t>
  </si>
  <si>
    <t>TOTAL OCTOMBRIE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</si>
</sst>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9]d\-mmm\-yy;@"/>
    <numFmt numFmtId="190" formatCode="#,###"/>
    <numFmt numFmtId="191" formatCode="[$-409]dddd\,\ mmmm\ dd\,\ yyyy"/>
    <numFmt numFmtId="192" formatCode="mmm\-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7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7" fillId="6" borderId="0" applyNumberFormat="0" applyBorder="0" applyAlignment="0" applyProtection="0"/>
    <xf numFmtId="0" fontId="33" fillId="7" borderId="0">
      <alignment/>
      <protection/>
    </xf>
    <xf numFmtId="0" fontId="34" fillId="0" borderId="0">
      <alignment horizontal="center"/>
      <protection/>
    </xf>
    <xf numFmtId="0" fontId="8" fillId="0" borderId="5" applyNumberFormat="0" applyFill="0" applyAlignment="0" applyProtection="0"/>
    <xf numFmtId="0" fontId="35" fillId="0" borderId="6">
      <alignment/>
      <protection/>
    </xf>
    <xf numFmtId="0" fontId="9" fillId="0" borderId="7" applyNumberFormat="0" applyFill="0" applyAlignment="0" applyProtection="0"/>
    <xf numFmtId="0" fontId="36" fillId="0" borderId="8">
      <alignment/>
      <protection/>
    </xf>
    <xf numFmtId="0" fontId="10" fillId="0" borderId="9" applyNumberFormat="0" applyFill="0" applyAlignment="0" applyProtection="0"/>
    <xf numFmtId="0" fontId="37" fillId="0" borderId="10">
      <alignment/>
      <protection/>
    </xf>
    <xf numFmtId="0" fontId="10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>
      <alignment horizontal="center" textRotation="90"/>
      <protection/>
    </xf>
    <xf numFmtId="0" fontId="11" fillId="12" borderId="1" applyNumberFormat="0" applyAlignment="0" applyProtection="0"/>
    <xf numFmtId="0" fontId="38" fillId="13" borderId="2">
      <alignment/>
      <protection/>
    </xf>
    <xf numFmtId="0" fontId="12" fillId="0" borderId="11" applyNumberFormat="0" applyFill="0" applyAlignment="0" applyProtection="0"/>
    <xf numFmtId="0" fontId="39" fillId="0" borderId="12">
      <alignment/>
      <protection/>
    </xf>
    <xf numFmtId="0" fontId="13" fillId="42" borderId="0" applyNumberFormat="0" applyBorder="0" applyAlignment="0" applyProtection="0"/>
    <xf numFmtId="0" fontId="40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3" fillId="39" borderId="16">
      <alignment/>
      <protection/>
    </xf>
    <xf numFmtId="9" fontId="0" fillId="0" borderId="0" applyFill="0" applyBorder="0" applyAlignment="0" applyProtection="0"/>
    <xf numFmtId="0" fontId="44" fillId="0" borderId="0">
      <alignment/>
      <protection/>
    </xf>
    <xf numFmtId="187" fontId="44" fillId="0" borderId="0">
      <alignment/>
      <protection/>
    </xf>
    <xf numFmtId="0" fontId="16" fillId="0" borderId="0" applyNumberFormat="0" applyFill="0" applyBorder="0" applyAlignment="0" applyProtection="0"/>
    <xf numFmtId="0" fontId="45" fillId="0" borderId="0">
      <alignment/>
      <protection/>
    </xf>
    <xf numFmtId="0" fontId="17" fillId="0" borderId="17" applyNumberFormat="0" applyFill="0" applyAlignment="0" applyProtection="0"/>
    <xf numFmtId="0" fontId="46" fillId="0" borderId="18">
      <alignment/>
      <protection/>
    </xf>
    <xf numFmtId="0" fontId="18" fillId="0" borderId="0" applyNumberFormat="0" applyFill="0" applyBorder="0" applyAlignment="0" applyProtection="0"/>
    <xf numFmtId="0" fontId="47" fillId="0" borderId="0">
      <alignment/>
      <protection/>
    </xf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22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2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3" xfId="0" applyFont="1" applyBorder="1" applyAlignment="1">
      <alignment/>
    </xf>
    <xf numFmtId="183" fontId="49" fillId="0" borderId="22" xfId="0" applyNumberFormat="1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4" xfId="0" applyFont="1" applyBorder="1" applyAlignment="1">
      <alignment/>
    </xf>
    <xf numFmtId="3" fontId="49" fillId="0" borderId="24" xfId="0" applyNumberFormat="1" applyFont="1" applyBorder="1" applyAlignment="1">
      <alignment/>
    </xf>
    <xf numFmtId="3" fontId="49" fillId="0" borderId="20" xfId="0" applyNumberFormat="1" applyFont="1" applyBorder="1" applyAlignment="1">
      <alignment/>
    </xf>
    <xf numFmtId="0" fontId="49" fillId="0" borderId="25" xfId="0" applyFont="1" applyBorder="1" applyAlignment="1">
      <alignment/>
    </xf>
    <xf numFmtId="3" fontId="49" fillId="0" borderId="25" xfId="0" applyNumberFormat="1" applyFont="1" applyBorder="1" applyAlignment="1">
      <alignment/>
    </xf>
    <xf numFmtId="184" fontId="49" fillId="0" borderId="19" xfId="0" applyNumberFormat="1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0" fillId="0" borderId="28" xfId="0" applyBorder="1" applyAlignment="1">
      <alignment/>
    </xf>
    <xf numFmtId="0" fontId="49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31" xfId="0" applyFont="1" applyBorder="1" applyAlignment="1">
      <alignment/>
    </xf>
    <xf numFmtId="0" fontId="0" fillId="0" borderId="31" xfId="0" applyBorder="1" applyAlignment="1">
      <alignment/>
    </xf>
    <xf numFmtId="14" fontId="19" fillId="0" borderId="26" xfId="0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183" fontId="0" fillId="0" borderId="22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20" fillId="0" borderId="0" xfId="96" applyFont="1">
      <alignment/>
      <protection/>
    </xf>
    <xf numFmtId="0" fontId="21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190" fontId="0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190" fontId="49" fillId="0" borderId="22" xfId="0" applyNumberFormat="1" applyFont="1" applyBorder="1" applyAlignment="1">
      <alignment/>
    </xf>
    <xf numFmtId="3" fontId="49" fillId="0" borderId="31" xfId="0" applyNumberFormat="1" applyFont="1" applyBorder="1" applyAlignment="1">
      <alignment/>
    </xf>
    <xf numFmtId="183" fontId="0" fillId="0" borderId="24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49" fillId="0" borderId="31" xfId="0" applyNumberFormat="1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183" fontId="49" fillId="0" borderId="32" xfId="0" applyNumberFormat="1" applyFont="1" applyBorder="1" applyAlignment="1">
      <alignment/>
    </xf>
    <xf numFmtId="0" fontId="49" fillId="0" borderId="33" xfId="0" applyFont="1" applyBorder="1" applyAlignment="1">
      <alignment/>
    </xf>
    <xf numFmtId="0" fontId="0" fillId="0" borderId="34" xfId="0" applyBorder="1" applyAlignment="1">
      <alignment/>
    </xf>
    <xf numFmtId="183" fontId="49" fillId="0" borderId="33" xfId="0" applyNumberFormat="1" applyFont="1" applyBorder="1" applyAlignment="1">
      <alignment/>
    </xf>
    <xf numFmtId="183" fontId="49" fillId="0" borderId="22" xfId="0" applyNumberFormat="1" applyFont="1" applyBorder="1" applyAlignment="1">
      <alignment/>
    </xf>
    <xf numFmtId="190" fontId="49" fillId="0" borderId="19" xfId="0" applyNumberFormat="1" applyFont="1" applyBorder="1" applyAlignment="1">
      <alignment/>
    </xf>
    <xf numFmtId="183" fontId="49" fillId="0" borderId="29" xfId="0" applyNumberFormat="1" applyFont="1" applyBorder="1" applyAlignment="1">
      <alignment/>
    </xf>
    <xf numFmtId="18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9" fillId="46" borderId="31" xfId="0" applyFont="1" applyFill="1" applyBorder="1" applyAlignment="1">
      <alignment horizontal="center"/>
    </xf>
    <xf numFmtId="189" fontId="19" fillId="46" borderId="31" xfId="0" applyNumberFormat="1" applyFont="1" applyFill="1" applyBorder="1" applyAlignment="1">
      <alignment horizontal="center"/>
    </xf>
    <xf numFmtId="0" fontId="19" fillId="46" borderId="31" xfId="0" applyFont="1" applyFill="1" applyBorder="1" applyAlignment="1">
      <alignment horizontal="center" wrapText="1"/>
    </xf>
    <xf numFmtId="183" fontId="49" fillId="0" borderId="0" xfId="0" applyNumberFormat="1" applyFont="1" applyFill="1" applyBorder="1" applyAlignment="1">
      <alignment/>
    </xf>
    <xf numFmtId="0" fontId="0" fillId="0" borderId="31" xfId="0" applyBorder="1" applyAlignment="1">
      <alignment horizontal="center" wrapText="1"/>
    </xf>
    <xf numFmtId="190" fontId="49" fillId="0" borderId="31" xfId="0" applyNumberFormat="1" applyFont="1" applyBorder="1" applyAlignment="1">
      <alignment/>
    </xf>
    <xf numFmtId="190" fontId="0" fillId="0" borderId="24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49" fillId="0" borderId="35" xfId="0" applyFont="1" applyBorder="1" applyAlignment="1">
      <alignment/>
    </xf>
    <xf numFmtId="183" fontId="49" fillId="0" borderId="35" xfId="0" applyNumberFormat="1" applyFont="1" applyBorder="1" applyAlignment="1">
      <alignment/>
    </xf>
    <xf numFmtId="0" fontId="50" fillId="0" borderId="24" xfId="0" applyFont="1" applyBorder="1" applyAlignment="1">
      <alignment/>
    </xf>
    <xf numFmtId="183" fontId="49" fillId="0" borderId="24" xfId="0" applyNumberFormat="1" applyFont="1" applyBorder="1" applyAlignment="1">
      <alignment/>
    </xf>
    <xf numFmtId="183" fontId="49" fillId="0" borderId="20" xfId="0" applyNumberFormat="1" applyFont="1" applyBorder="1" applyAlignment="1">
      <alignment/>
    </xf>
    <xf numFmtId="183" fontId="49" fillId="0" borderId="30" xfId="0" applyNumberFormat="1" applyFont="1" applyBorder="1" applyAlignment="1">
      <alignment/>
    </xf>
    <xf numFmtId="183" fontId="49" fillId="0" borderId="36" xfId="0" applyNumberFormat="1" applyFont="1" applyBorder="1" applyAlignment="1">
      <alignment/>
    </xf>
    <xf numFmtId="183" fontId="49" fillId="0" borderId="19" xfId="0" applyNumberFormat="1" applyFont="1" applyBorder="1" applyAlignment="1">
      <alignment/>
    </xf>
    <xf numFmtId="183" fontId="49" fillId="0" borderId="24" xfId="0" applyNumberFormat="1" applyFont="1" applyBorder="1" applyAlignment="1">
      <alignment/>
    </xf>
    <xf numFmtId="183" fontId="49" fillId="0" borderId="29" xfId="0" applyNumberFormat="1" applyFont="1" applyFill="1" applyBorder="1" applyAlignment="1">
      <alignment/>
    </xf>
    <xf numFmtId="0" fontId="19" fillId="0" borderId="37" xfId="0" applyFont="1" applyBorder="1" applyAlignment="1">
      <alignment horizontal="center" vertical="center"/>
    </xf>
    <xf numFmtId="0" fontId="0" fillId="47" borderId="37" xfId="0" applyFont="1" applyFill="1" applyBorder="1" applyAlignment="1">
      <alignment horizontal="center" vertical="center"/>
    </xf>
    <xf numFmtId="180" fontId="0" fillId="47" borderId="37" xfId="69" applyFont="1" applyFill="1" applyBorder="1" applyAlignment="1" applyProtection="1">
      <alignment horizontal="center"/>
      <protection/>
    </xf>
    <xf numFmtId="180" fontId="0" fillId="47" borderId="38" xfId="69" applyFont="1" applyFill="1" applyBorder="1" applyAlignment="1" applyProtection="1">
      <alignment horizontal="center"/>
      <protection/>
    </xf>
    <xf numFmtId="180" fontId="0" fillId="47" borderId="26" xfId="69" applyFont="1" applyFill="1" applyBorder="1" applyAlignment="1" applyProtection="1">
      <alignment horizontal="center"/>
      <protection/>
    </xf>
    <xf numFmtId="189" fontId="0" fillId="47" borderId="31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180" fontId="0" fillId="47" borderId="26" xfId="69" applyFont="1" applyFill="1" applyBorder="1" applyAlignment="1" applyProtection="1">
      <alignment horizontal="right"/>
      <protection/>
    </xf>
    <xf numFmtId="180" fontId="0" fillId="47" borderId="27" xfId="69" applyFont="1" applyFill="1" applyBorder="1" applyAlignment="1" applyProtection="1">
      <alignment horizontal="right"/>
      <protection/>
    </xf>
    <xf numFmtId="0" fontId="0" fillId="0" borderId="39" xfId="0" applyBorder="1" applyAlignment="1">
      <alignment horizontal="center"/>
    </xf>
    <xf numFmtId="180" fontId="0" fillId="47" borderId="31" xfId="69" applyFont="1" applyFill="1" applyBorder="1" applyAlignment="1" applyProtection="1">
      <alignment horizontal="right"/>
      <protection/>
    </xf>
    <xf numFmtId="180" fontId="0" fillId="47" borderId="37" xfId="69" applyFont="1" applyFill="1" applyBorder="1" applyAlignment="1" applyProtection="1">
      <alignment horizontal="right"/>
      <protection/>
    </xf>
    <xf numFmtId="180" fontId="19" fillId="46" borderId="37" xfId="69" applyFont="1" applyFill="1" applyBorder="1" applyAlignment="1" applyProtection="1">
      <alignment horizontal="right"/>
      <protection/>
    </xf>
    <xf numFmtId="0" fontId="0" fillId="47" borderId="31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horizontal="center" vertical="center" wrapText="1"/>
    </xf>
    <xf numFmtId="0" fontId="0" fillId="47" borderId="31" xfId="0" applyFill="1" applyBorder="1" applyAlignment="1">
      <alignment horizontal="center"/>
    </xf>
    <xf numFmtId="0" fontId="0" fillId="47" borderId="31" xfId="0" applyFill="1" applyBorder="1" applyAlignment="1">
      <alignment horizontal="center" wrapText="1"/>
    </xf>
    <xf numFmtId="0" fontId="49" fillId="47" borderId="31" xfId="0" applyFont="1" applyFill="1" applyBorder="1" applyAlignment="1">
      <alignment horizontal="center"/>
    </xf>
    <xf numFmtId="0" fontId="0" fillId="47" borderId="40" xfId="0" applyFill="1" applyBorder="1" applyAlignment="1">
      <alignment horizontal="center"/>
    </xf>
    <xf numFmtId="0" fontId="0" fillId="47" borderId="31" xfId="0" applyFill="1" applyBorder="1" applyAlignment="1">
      <alignment horizontal="center" vertical="center" wrapText="1"/>
    </xf>
    <xf numFmtId="189" fontId="0" fillId="47" borderId="31" xfId="0" applyNumberFormat="1" applyFont="1" applyFill="1" applyBorder="1" applyAlignment="1">
      <alignment horizontal="center" vertical="center"/>
    </xf>
    <xf numFmtId="0" fontId="0" fillId="46" borderId="31" xfId="0" applyFill="1" applyBorder="1" applyAlignment="1">
      <alignment horizontal="center"/>
    </xf>
    <xf numFmtId="0" fontId="0" fillId="46" borderId="31" xfId="0" applyFill="1" applyBorder="1" applyAlignment="1">
      <alignment/>
    </xf>
    <xf numFmtId="0" fontId="49" fillId="0" borderId="39" xfId="0" applyFont="1" applyBorder="1" applyAlignment="1">
      <alignment/>
    </xf>
    <xf numFmtId="0" fontId="0" fillId="0" borderId="41" xfId="0" applyBorder="1" applyAlignment="1">
      <alignment/>
    </xf>
    <xf numFmtId="0" fontId="49" fillId="0" borderId="33" xfId="0" applyFont="1" applyBorder="1" applyAlignment="1">
      <alignment/>
    </xf>
    <xf numFmtId="183" fontId="49" fillId="0" borderId="33" xfId="0" applyNumberFormat="1" applyFont="1" applyBorder="1" applyAlignment="1">
      <alignment/>
    </xf>
    <xf numFmtId="3" fontId="49" fillId="0" borderId="33" xfId="0" applyNumberFormat="1" applyFont="1" applyBorder="1" applyAlignment="1">
      <alignment/>
    </xf>
    <xf numFmtId="0" fontId="49" fillId="0" borderId="32" xfId="0" applyFont="1" applyBorder="1" applyAlignment="1">
      <alignment/>
    </xf>
    <xf numFmtId="183" fontId="49" fillId="0" borderId="32" xfId="0" applyNumberFormat="1" applyFont="1" applyBorder="1" applyAlignment="1">
      <alignment/>
    </xf>
    <xf numFmtId="3" fontId="49" fillId="0" borderId="32" xfId="0" applyNumberFormat="1" applyFont="1" applyBorder="1" applyAlignment="1">
      <alignment/>
    </xf>
    <xf numFmtId="183" fontId="49" fillId="0" borderId="31" xfId="0" applyNumberFormat="1" applyFont="1" applyBorder="1" applyAlignment="1">
      <alignment/>
    </xf>
    <xf numFmtId="3" fontId="49" fillId="0" borderId="31" xfId="0" applyNumberFormat="1" applyFont="1" applyBorder="1" applyAlignment="1">
      <alignment/>
    </xf>
    <xf numFmtId="0" fontId="50" fillId="0" borderId="32" xfId="0" applyFont="1" applyBorder="1" applyAlignment="1">
      <alignment/>
    </xf>
    <xf numFmtId="0" fontId="48" fillId="0" borderId="32" xfId="0" applyFont="1" applyBorder="1" applyAlignment="1">
      <alignment/>
    </xf>
    <xf numFmtId="4" fontId="49" fillId="0" borderId="32" xfId="0" applyNumberFormat="1" applyFont="1" applyBorder="1" applyAlignment="1">
      <alignment/>
    </xf>
    <xf numFmtId="0" fontId="49" fillId="0" borderId="40" xfId="0" applyFont="1" applyBorder="1" applyAlignment="1">
      <alignment/>
    </xf>
    <xf numFmtId="0" fontId="0" fillId="47" borderId="31" xfId="0" applyFill="1" applyBorder="1" applyAlignment="1">
      <alignment horizontal="center" vertical="center"/>
    </xf>
    <xf numFmtId="0" fontId="0" fillId="47" borderId="31" xfId="0" applyFont="1" applyFill="1" applyBorder="1" applyAlignment="1">
      <alignment horizontal="center"/>
    </xf>
    <xf numFmtId="189" fontId="0" fillId="46" borderId="31" xfId="0" applyNumberFormat="1" applyFont="1" applyFill="1" applyBorder="1" applyAlignment="1">
      <alignment horizontal="center" vertical="center"/>
    </xf>
    <xf numFmtId="0" fontId="0" fillId="46" borderId="31" xfId="0" applyFill="1" applyBorder="1" applyAlignment="1">
      <alignment horizontal="center" wrapText="1"/>
    </xf>
    <xf numFmtId="0" fontId="19" fillId="47" borderId="3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47" borderId="3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47" borderId="39" xfId="0" applyFill="1" applyBorder="1" applyAlignment="1">
      <alignment horizontal="center" vertical="center" wrapText="1"/>
    </xf>
    <xf numFmtId="189" fontId="0" fillId="47" borderId="31" xfId="0" applyNumberFormat="1" applyFill="1" applyBorder="1" applyAlignment="1">
      <alignment vertical="center"/>
    </xf>
    <xf numFmtId="0" fontId="19" fillId="46" borderId="31" xfId="0" applyFont="1" applyFill="1" applyBorder="1" applyAlignment="1">
      <alignment/>
    </xf>
    <xf numFmtId="189" fontId="19" fillId="46" borderId="31" xfId="0" applyNumberFormat="1" applyFont="1" applyFill="1" applyBorder="1" applyAlignment="1">
      <alignment vertical="center"/>
    </xf>
    <xf numFmtId="0" fontId="19" fillId="46" borderId="31" xfId="0" applyFont="1" applyFill="1" applyBorder="1" applyAlignment="1">
      <alignment horizontal="center" vertical="center"/>
    </xf>
    <xf numFmtId="0" fontId="19" fillId="46" borderId="31" xfId="0" applyFont="1" applyFill="1" applyBorder="1" applyAlignment="1">
      <alignment horizontal="center" vertical="center" wrapText="1"/>
    </xf>
    <xf numFmtId="0" fontId="0" fillId="48" borderId="31" xfId="0" applyFill="1" applyBorder="1" applyAlignment="1">
      <alignment horizontal="center" vertical="center"/>
    </xf>
    <xf numFmtId="0" fontId="0" fillId="48" borderId="31" xfId="0" applyFont="1" applyFill="1" applyBorder="1" applyAlignment="1">
      <alignment horizontal="center" vertical="center" wrapText="1"/>
    </xf>
    <xf numFmtId="0" fontId="0" fillId="48" borderId="31" xfId="0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/>
    </xf>
    <xf numFmtId="0" fontId="0" fillId="47" borderId="40" xfId="0" applyFill="1" applyBorder="1" applyAlignment="1">
      <alignment horizontal="center" vertical="center"/>
    </xf>
    <xf numFmtId="189" fontId="19" fillId="46" borderId="31" xfId="0" applyNumberFormat="1" applyFont="1" applyFill="1" applyBorder="1" applyAlignment="1">
      <alignment horizontal="center" vertical="center"/>
    </xf>
    <xf numFmtId="0" fontId="0" fillId="47" borderId="31" xfId="0" applyFill="1" applyBorder="1" applyAlignment="1">
      <alignment/>
    </xf>
    <xf numFmtId="0" fontId="19" fillId="46" borderId="31" xfId="0" applyFont="1" applyFill="1" applyBorder="1" applyAlignment="1">
      <alignment/>
    </xf>
    <xf numFmtId="0" fontId="51" fillId="47" borderId="31" xfId="0" applyFont="1" applyFill="1" applyBorder="1" applyAlignment="1">
      <alignment horizontal="center"/>
    </xf>
    <xf numFmtId="0" fontId="0" fillId="47" borderId="31" xfId="0" applyFont="1" applyFill="1" applyBorder="1" applyAlignment="1">
      <alignment/>
    </xf>
    <xf numFmtId="0" fontId="0" fillId="47" borderId="31" xfId="0" applyFill="1" applyBorder="1" applyAlignment="1">
      <alignment horizontal="left"/>
    </xf>
    <xf numFmtId="4" fontId="0" fillId="47" borderId="31" xfId="0" applyNumberFormat="1" applyFill="1" applyBorder="1" applyAlignment="1">
      <alignment horizontal="center"/>
    </xf>
    <xf numFmtId="0" fontId="0" fillId="47" borderId="31" xfId="0" applyFont="1" applyFill="1" applyBorder="1" applyAlignment="1">
      <alignment horizontal="center"/>
    </xf>
    <xf numFmtId="0" fontId="0" fillId="0" borderId="31" xfId="95" applyFont="1" applyBorder="1">
      <alignment/>
      <protection/>
    </xf>
    <xf numFmtId="0" fontId="0" fillId="0" borderId="32" xfId="0" applyBorder="1" applyAlignment="1">
      <alignment/>
    </xf>
    <xf numFmtId="0" fontId="49" fillId="0" borderId="42" xfId="0" applyFont="1" applyBorder="1" applyAlignment="1">
      <alignment/>
    </xf>
    <xf numFmtId="183" fontId="49" fillId="0" borderId="31" xfId="0" applyNumberFormat="1" applyFont="1" applyFill="1" applyBorder="1" applyAlignment="1">
      <alignment/>
    </xf>
    <xf numFmtId="0" fontId="0" fillId="0" borderId="43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153"/>
  <sheetViews>
    <sheetView tabSelected="1" zoomScalePageLayoutView="0" workbookViewId="0" topLeftCell="C124">
      <selection activeCell="D142" sqref="D142"/>
    </sheetView>
  </sheetViews>
  <sheetFormatPr defaultColWidth="9.140625" defaultRowHeight="12.75"/>
  <cols>
    <col min="1" max="2" width="0" style="0" hidden="1" customWidth="1"/>
    <col min="4" max="4" width="20.28125" style="0" customWidth="1"/>
    <col min="5" max="5" width="11.28125" style="0" customWidth="1"/>
    <col min="6" max="6" width="6.57421875" style="0" customWidth="1"/>
    <col min="7" max="7" width="15.28125" style="0" customWidth="1"/>
    <col min="8" max="8" width="44.00390625" style="0" customWidth="1"/>
  </cols>
  <sheetData>
    <row r="1" ht="15">
      <c r="D1" s="46" t="s">
        <v>59</v>
      </c>
    </row>
    <row r="2" ht="15">
      <c r="D2" s="47" t="s">
        <v>54</v>
      </c>
    </row>
    <row r="3" spans="4:7" ht="15.75">
      <c r="D3" s="45" t="s">
        <v>53</v>
      </c>
      <c r="E3" s="1"/>
      <c r="F3" s="1"/>
      <c r="G3" s="1"/>
    </row>
    <row r="5" spans="4:8" ht="12.75">
      <c r="D5" s="1" t="s">
        <v>29</v>
      </c>
      <c r="E5" s="1"/>
      <c r="F5" s="1"/>
      <c r="G5" s="1"/>
      <c r="H5" s="1"/>
    </row>
    <row r="6" spans="4:9" ht="12.75">
      <c r="D6" s="1" t="s">
        <v>0</v>
      </c>
      <c r="E6" s="1"/>
      <c r="F6" s="1"/>
      <c r="G6" s="1"/>
      <c r="I6" s="2"/>
    </row>
    <row r="7" spans="4:9" ht="12.75">
      <c r="D7" s="1"/>
      <c r="E7" s="1"/>
      <c r="F7" s="1"/>
      <c r="G7" s="1"/>
      <c r="I7" s="2"/>
    </row>
    <row r="8" spans="4:9" ht="12.75">
      <c r="D8" s="1"/>
      <c r="E8" s="3"/>
      <c r="F8" s="1"/>
      <c r="G8" s="12" t="s">
        <v>28</v>
      </c>
      <c r="H8" s="4" t="s">
        <v>142</v>
      </c>
      <c r="I8" s="2"/>
    </row>
    <row r="9" spans="5:7" ht="12.75">
      <c r="E9" s="1"/>
      <c r="F9" s="1"/>
      <c r="G9" s="1"/>
    </row>
    <row r="10" spans="4:8" ht="12.75">
      <c r="D10" s="7" t="s">
        <v>9</v>
      </c>
      <c r="E10" s="7" t="s">
        <v>1</v>
      </c>
      <c r="F10" s="7" t="s">
        <v>2</v>
      </c>
      <c r="G10" s="7" t="s">
        <v>3</v>
      </c>
      <c r="H10" s="7" t="s">
        <v>4</v>
      </c>
    </row>
    <row r="11" spans="4:8" ht="12.75">
      <c r="D11" s="8" t="s">
        <v>10</v>
      </c>
      <c r="E11" s="42"/>
      <c r="F11" s="42"/>
      <c r="G11" s="43">
        <v>0</v>
      </c>
      <c r="H11" s="42"/>
    </row>
    <row r="12" spans="4:8" ht="12.75">
      <c r="D12" s="41" t="s">
        <v>11</v>
      </c>
      <c r="E12" s="40" t="s">
        <v>30</v>
      </c>
      <c r="F12" s="40">
        <v>9</v>
      </c>
      <c r="G12" s="56">
        <v>100475</v>
      </c>
      <c r="H12" s="40" t="s">
        <v>40</v>
      </c>
    </row>
    <row r="13" spans="4:8" ht="12.75">
      <c r="D13" s="41"/>
      <c r="E13" s="40" t="s">
        <v>30</v>
      </c>
      <c r="F13" s="40">
        <v>9</v>
      </c>
      <c r="G13" s="56">
        <v>47949</v>
      </c>
      <c r="H13" s="40" t="s">
        <v>52</v>
      </c>
    </row>
    <row r="14" spans="4:8" ht="12.75">
      <c r="D14" s="41"/>
      <c r="E14" s="40" t="s">
        <v>12</v>
      </c>
      <c r="F14" s="40">
        <v>8</v>
      </c>
      <c r="G14" s="40">
        <v>104034</v>
      </c>
      <c r="H14" s="40" t="s">
        <v>40</v>
      </c>
    </row>
    <row r="15" spans="4:8" ht="12.75">
      <c r="D15" s="41"/>
      <c r="E15" s="40" t="s">
        <v>12</v>
      </c>
      <c r="F15" s="40">
        <v>8</v>
      </c>
      <c r="G15" s="40">
        <v>85766</v>
      </c>
      <c r="H15" s="40" t="s">
        <v>195</v>
      </c>
    </row>
    <row r="16" spans="4:8" ht="12.75">
      <c r="D16" s="41"/>
      <c r="E16" s="40" t="s">
        <v>41</v>
      </c>
      <c r="F16" s="40">
        <v>8</v>
      </c>
      <c r="G16" s="40">
        <v>103806</v>
      </c>
      <c r="H16" s="40" t="s">
        <v>40</v>
      </c>
    </row>
    <row r="17" spans="4:8" ht="12.75">
      <c r="D17" s="41"/>
      <c r="E17" s="40" t="s">
        <v>41</v>
      </c>
      <c r="F17" s="40">
        <v>15</v>
      </c>
      <c r="G17" s="40">
        <v>85223</v>
      </c>
      <c r="H17" s="40" t="s">
        <v>195</v>
      </c>
    </row>
    <row r="18" spans="4:8" ht="12.75">
      <c r="D18" s="41"/>
      <c r="E18" s="40" t="s">
        <v>42</v>
      </c>
      <c r="F18" s="40">
        <v>4</v>
      </c>
      <c r="G18" s="40">
        <v>103740</v>
      </c>
      <c r="H18" s="40" t="s">
        <v>40</v>
      </c>
    </row>
    <row r="19" spans="4:8" ht="12.75">
      <c r="D19" s="41"/>
      <c r="E19" s="40" t="s">
        <v>42</v>
      </c>
      <c r="F19" s="40">
        <v>4</v>
      </c>
      <c r="G19" s="56">
        <v>85841</v>
      </c>
      <c r="H19" s="40" t="s">
        <v>195</v>
      </c>
    </row>
    <row r="20" spans="4:8" ht="12.75">
      <c r="D20" s="9"/>
      <c r="E20" s="44" t="s">
        <v>43</v>
      </c>
      <c r="F20" s="44">
        <v>9</v>
      </c>
      <c r="G20" s="86">
        <v>92858</v>
      </c>
      <c r="H20" s="40" t="s">
        <v>40</v>
      </c>
    </row>
    <row r="21" spans="4:8" ht="12.75">
      <c r="D21" s="9"/>
      <c r="E21" s="44" t="s">
        <v>43</v>
      </c>
      <c r="F21" s="44">
        <v>9</v>
      </c>
      <c r="G21" s="61">
        <v>97785</v>
      </c>
      <c r="H21" s="40" t="s">
        <v>195</v>
      </c>
    </row>
    <row r="22" spans="4:8" ht="12.75">
      <c r="D22" s="9"/>
      <c r="E22" s="5" t="s">
        <v>44</v>
      </c>
      <c r="F22" s="5">
        <v>7</v>
      </c>
      <c r="G22" s="62">
        <v>102136</v>
      </c>
      <c r="H22" s="40" t="s">
        <v>40</v>
      </c>
    </row>
    <row r="23" spans="4:8" ht="12.75">
      <c r="D23" s="9"/>
      <c r="E23" s="5" t="s">
        <v>44</v>
      </c>
      <c r="F23" s="5">
        <v>7</v>
      </c>
      <c r="G23" s="62">
        <v>89226</v>
      </c>
      <c r="H23" s="40" t="s">
        <v>195</v>
      </c>
    </row>
    <row r="24" spans="4:8" ht="12.75">
      <c r="D24" s="9"/>
      <c r="E24" s="5" t="s">
        <v>45</v>
      </c>
      <c r="F24" s="5">
        <v>9</v>
      </c>
      <c r="G24" s="57">
        <v>104178</v>
      </c>
      <c r="H24" s="40" t="s">
        <v>40</v>
      </c>
    </row>
    <row r="25" spans="4:8" ht="12.75">
      <c r="D25" s="9"/>
      <c r="E25" s="5" t="s">
        <v>45</v>
      </c>
      <c r="F25" s="5">
        <v>9</v>
      </c>
      <c r="G25" s="57">
        <v>90589</v>
      </c>
      <c r="H25" s="40" t="s">
        <v>195</v>
      </c>
    </row>
    <row r="26" spans="4:8" ht="12.75">
      <c r="D26" s="9"/>
      <c r="E26" s="5" t="s">
        <v>46</v>
      </c>
      <c r="F26" s="5">
        <v>9</v>
      </c>
      <c r="G26" s="57">
        <v>105832</v>
      </c>
      <c r="H26" s="40" t="s">
        <v>40</v>
      </c>
    </row>
    <row r="27" spans="4:8" ht="12.75">
      <c r="D27" s="9"/>
      <c r="E27" s="5" t="s">
        <v>46</v>
      </c>
      <c r="F27" s="5">
        <v>9</v>
      </c>
      <c r="G27" s="62">
        <v>90814</v>
      </c>
      <c r="H27" s="40" t="s">
        <v>195</v>
      </c>
    </row>
    <row r="28" spans="4:8" ht="12.75">
      <c r="D28" s="9"/>
      <c r="E28" s="5" t="s">
        <v>47</v>
      </c>
      <c r="F28" s="5">
        <v>10</v>
      </c>
      <c r="G28" s="62">
        <v>104766</v>
      </c>
      <c r="H28" s="40" t="s">
        <v>40</v>
      </c>
    </row>
    <row r="29" spans="4:8" ht="12.75">
      <c r="D29" s="9"/>
      <c r="E29" s="5" t="s">
        <v>47</v>
      </c>
      <c r="F29" s="5">
        <v>10</v>
      </c>
      <c r="G29" s="62">
        <v>88529</v>
      </c>
      <c r="H29" s="40" t="s">
        <v>195</v>
      </c>
    </row>
    <row r="30" spans="4:8" ht="12.75">
      <c r="D30" s="9"/>
      <c r="E30" s="5" t="s">
        <v>48</v>
      </c>
      <c r="F30" s="5">
        <v>9</v>
      </c>
      <c r="G30" s="62">
        <v>103848</v>
      </c>
      <c r="H30" s="40" t="s">
        <v>40</v>
      </c>
    </row>
    <row r="31" spans="4:8" ht="12.75">
      <c r="D31" s="9"/>
      <c r="E31" s="5" t="s">
        <v>48</v>
      </c>
      <c r="F31" s="5">
        <v>9</v>
      </c>
      <c r="G31" s="62">
        <v>88986</v>
      </c>
      <c r="H31" s="40" t="s">
        <v>195</v>
      </c>
    </row>
    <row r="32" spans="4:8" ht="12.75">
      <c r="D32" s="9"/>
      <c r="E32" s="5" t="s">
        <v>49</v>
      </c>
      <c r="F32" s="5"/>
      <c r="G32" s="62"/>
      <c r="H32" s="40"/>
    </row>
    <row r="33" spans="4:8" ht="12.75">
      <c r="D33" s="9"/>
      <c r="E33" s="5" t="s">
        <v>49</v>
      </c>
      <c r="F33" s="5"/>
      <c r="G33" s="62"/>
      <c r="H33" s="40"/>
    </row>
    <row r="34" spans="4:8" ht="12.75">
      <c r="D34" s="9"/>
      <c r="E34" s="5" t="s">
        <v>50</v>
      </c>
      <c r="F34" s="5"/>
      <c r="G34" s="62"/>
      <c r="H34" s="40"/>
    </row>
    <row r="35" spans="4:8" ht="12.75">
      <c r="D35" s="9"/>
      <c r="E35" s="5" t="s">
        <v>50</v>
      </c>
      <c r="F35" s="5"/>
      <c r="G35" s="62"/>
      <c r="H35" s="40"/>
    </row>
    <row r="36" spans="4:8" ht="13.5" thickBot="1">
      <c r="D36" s="10" t="s">
        <v>13</v>
      </c>
      <c r="E36" s="11"/>
      <c r="F36" s="6"/>
      <c r="G36" s="87">
        <f>G12+G13+G14+G15+G16+G17+G18+G19+G20+G21+G22+G23+G24+G25+G26+G27+G28+G29+G30+G31+G32+G33+G34+G35</f>
        <v>1876381</v>
      </c>
      <c r="H36" s="6"/>
    </row>
    <row r="37" spans="4:8" ht="12.75">
      <c r="D37" s="14" t="s">
        <v>31</v>
      </c>
      <c r="E37" s="18"/>
      <c r="F37" s="14"/>
      <c r="G37" s="19">
        <v>0</v>
      </c>
      <c r="H37" s="14"/>
    </row>
    <row r="38" spans="4:8" ht="12.75">
      <c r="D38" s="15" t="s">
        <v>32</v>
      </c>
      <c r="E38" s="20" t="s">
        <v>30</v>
      </c>
      <c r="F38" s="20">
        <v>9</v>
      </c>
      <c r="G38" s="71">
        <v>14135</v>
      </c>
      <c r="H38" s="20" t="s">
        <v>51</v>
      </c>
    </row>
    <row r="39" spans="4:8" ht="12.75">
      <c r="D39" s="16"/>
      <c r="E39" s="5" t="s">
        <v>12</v>
      </c>
      <c r="F39" s="14">
        <v>8</v>
      </c>
      <c r="G39">
        <v>17974</v>
      </c>
      <c r="H39" s="20" t="s">
        <v>51</v>
      </c>
    </row>
    <row r="40" spans="4:8" ht="12.75">
      <c r="D40" s="16"/>
      <c r="E40" s="5" t="s">
        <v>41</v>
      </c>
      <c r="F40" s="14">
        <v>8</v>
      </c>
      <c r="G40">
        <v>18788</v>
      </c>
      <c r="H40" s="20" t="s">
        <v>51</v>
      </c>
    </row>
    <row r="41" spans="4:8" ht="12.75">
      <c r="D41" s="16"/>
      <c r="E41" s="5" t="s">
        <v>42</v>
      </c>
      <c r="F41" s="14">
        <v>4</v>
      </c>
      <c r="G41" s="59">
        <v>18987</v>
      </c>
      <c r="H41" s="20" t="s">
        <v>51</v>
      </c>
    </row>
    <row r="42" spans="4:8" ht="12.75">
      <c r="D42" s="16"/>
      <c r="E42" s="5" t="s">
        <v>43</v>
      </c>
      <c r="F42" s="14">
        <v>9</v>
      </c>
      <c r="G42" s="59">
        <v>34007</v>
      </c>
      <c r="H42" s="20" t="s">
        <v>51</v>
      </c>
    </row>
    <row r="43" spans="4:8" ht="12.75">
      <c r="D43" s="16"/>
      <c r="E43" s="5" t="s">
        <v>44</v>
      </c>
      <c r="F43" s="14">
        <v>7</v>
      </c>
      <c r="G43" s="19">
        <v>25845</v>
      </c>
      <c r="H43" s="20" t="s">
        <v>51</v>
      </c>
    </row>
    <row r="44" spans="4:8" ht="12.75">
      <c r="D44" s="16"/>
      <c r="E44" s="5" t="s">
        <v>45</v>
      </c>
      <c r="F44" s="14">
        <v>9</v>
      </c>
      <c r="G44" s="58">
        <v>24324</v>
      </c>
      <c r="H44" s="20" t="s">
        <v>51</v>
      </c>
    </row>
    <row r="45" spans="4:8" ht="12.75">
      <c r="D45" s="16"/>
      <c r="E45" s="5" t="s">
        <v>46</v>
      </c>
      <c r="F45" s="14">
        <v>9</v>
      </c>
      <c r="G45" s="19">
        <v>23540</v>
      </c>
      <c r="H45" s="20" t="s">
        <v>51</v>
      </c>
    </row>
    <row r="46" spans="4:8" ht="12.75">
      <c r="D46" s="16"/>
      <c r="E46" s="5" t="s">
        <v>47</v>
      </c>
      <c r="F46" s="14">
        <v>10</v>
      </c>
      <c r="G46" s="19">
        <v>21438</v>
      </c>
      <c r="H46" s="20" t="s">
        <v>51</v>
      </c>
    </row>
    <row r="47" spans="4:8" ht="12.75">
      <c r="D47" s="16"/>
      <c r="E47" s="5" t="s">
        <v>48</v>
      </c>
      <c r="F47" s="31">
        <v>9</v>
      </c>
      <c r="G47" s="63">
        <v>22937</v>
      </c>
      <c r="H47" s="32" t="s">
        <v>51</v>
      </c>
    </row>
    <row r="48" spans="4:8" ht="12.75">
      <c r="D48" s="16"/>
      <c r="E48" s="5" t="s">
        <v>49</v>
      </c>
      <c r="F48" s="31"/>
      <c r="G48" s="163"/>
      <c r="H48" s="32" t="s">
        <v>51</v>
      </c>
    </row>
    <row r="49" spans="4:8" ht="12.75">
      <c r="D49" s="16"/>
      <c r="E49" s="5" t="s">
        <v>50</v>
      </c>
      <c r="F49" s="14"/>
      <c r="G49" s="72"/>
      <c r="H49" s="20" t="s">
        <v>51</v>
      </c>
    </row>
    <row r="50" spans="4:8" ht="13.5" thickBot="1">
      <c r="D50" s="88" t="s">
        <v>33</v>
      </c>
      <c r="E50" s="88"/>
      <c r="F50" s="88"/>
      <c r="G50" s="89">
        <f>G37+G38+G39+G40+G41+G42+G43+G44+G45+G46+G47+G48+G49</f>
        <v>221975</v>
      </c>
      <c r="H50" s="88"/>
    </row>
    <row r="51" spans="4:8" ht="12.75">
      <c r="D51" s="64" t="s">
        <v>56</v>
      </c>
      <c r="E51" s="65"/>
      <c r="F51" s="65"/>
      <c r="G51" s="66">
        <v>0</v>
      </c>
      <c r="H51" s="65"/>
    </row>
    <row r="52" spans="4:8" ht="12.75">
      <c r="D52" s="64"/>
      <c r="E52" s="5"/>
      <c r="F52" s="64"/>
      <c r="G52" s="63"/>
      <c r="H52" s="64" t="s">
        <v>57</v>
      </c>
    </row>
    <row r="53" spans="4:8" ht="12.75">
      <c r="D53" s="64"/>
      <c r="E53" s="5"/>
      <c r="F53" s="64"/>
      <c r="G53" s="63"/>
      <c r="H53" s="64" t="s">
        <v>57</v>
      </c>
    </row>
    <row r="54" spans="4:8" ht="13.5" thickBot="1">
      <c r="D54" s="67" t="s">
        <v>58</v>
      </c>
      <c r="E54" s="68"/>
      <c r="F54" s="67"/>
      <c r="G54" s="69">
        <f>G52+G53</f>
        <v>0</v>
      </c>
      <c r="H54" s="67"/>
    </row>
    <row r="55" spans="4:8" ht="12.75">
      <c r="D55" s="65" t="s">
        <v>200</v>
      </c>
      <c r="E55" s="164"/>
      <c r="F55" s="65"/>
      <c r="G55" s="66"/>
      <c r="H55" s="135"/>
    </row>
    <row r="56" spans="4:8" ht="12.75">
      <c r="D56" s="64"/>
      <c r="E56" s="40" t="s">
        <v>42</v>
      </c>
      <c r="F56" s="64">
        <v>17</v>
      </c>
      <c r="G56" s="63">
        <v>63800</v>
      </c>
      <c r="H56" s="135" t="s">
        <v>201</v>
      </c>
    </row>
    <row r="57" spans="4:8" ht="12.75">
      <c r="D57" s="64"/>
      <c r="E57" s="40" t="s">
        <v>44</v>
      </c>
      <c r="F57" s="64"/>
      <c r="G57" s="63">
        <v>1450</v>
      </c>
      <c r="H57" s="135"/>
    </row>
    <row r="58" spans="4:8" ht="13.5" thickBot="1">
      <c r="D58" s="165" t="s">
        <v>202</v>
      </c>
      <c r="E58" s="67"/>
      <c r="F58" s="67"/>
      <c r="G58" s="69">
        <f>G56+G57</f>
        <v>65250</v>
      </c>
      <c r="H58" s="165"/>
    </row>
    <row r="59" spans="4:8" ht="12.75">
      <c r="D59" s="90" t="s">
        <v>14</v>
      </c>
      <c r="E59" s="21" t="s">
        <v>30</v>
      </c>
      <c r="F59" s="21">
        <v>9</v>
      </c>
      <c r="G59" s="72">
        <v>25684</v>
      </c>
      <c r="H59" s="21" t="s">
        <v>34</v>
      </c>
    </row>
    <row r="60" spans="4:8" ht="12.75">
      <c r="D60" s="16"/>
      <c r="E60" s="5" t="s">
        <v>12</v>
      </c>
      <c r="F60" s="31"/>
      <c r="G60" s="40"/>
      <c r="H60" s="32" t="s">
        <v>34</v>
      </c>
    </row>
    <row r="61" spans="4:8" ht="12.75">
      <c r="D61" s="16"/>
      <c r="E61" s="5" t="s">
        <v>41</v>
      </c>
      <c r="F61" s="31"/>
      <c r="G61" s="166"/>
      <c r="H61" s="32" t="s">
        <v>34</v>
      </c>
    </row>
    <row r="62" spans="4:8" ht="12.75">
      <c r="D62" s="16"/>
      <c r="E62" s="5" t="s">
        <v>42</v>
      </c>
      <c r="F62" s="14"/>
      <c r="G62" s="72"/>
      <c r="H62" s="20" t="s">
        <v>34</v>
      </c>
    </row>
    <row r="63" spans="4:8" ht="12.75">
      <c r="D63" s="16"/>
      <c r="E63" s="5" t="s">
        <v>43</v>
      </c>
      <c r="F63" s="14"/>
      <c r="G63" s="19"/>
      <c r="H63" s="20" t="s">
        <v>34</v>
      </c>
    </row>
    <row r="64" spans="4:8" ht="12.75">
      <c r="D64" s="16"/>
      <c r="E64" s="5" t="s">
        <v>44</v>
      </c>
      <c r="F64" s="14"/>
      <c r="G64" s="19"/>
      <c r="H64" s="20" t="s">
        <v>34</v>
      </c>
    </row>
    <row r="65" spans="4:8" ht="12.75">
      <c r="D65" s="16"/>
      <c r="E65" s="5" t="s">
        <v>45</v>
      </c>
      <c r="F65" s="14"/>
      <c r="G65" s="58"/>
      <c r="H65" s="20" t="s">
        <v>34</v>
      </c>
    </row>
    <row r="66" spans="4:8" ht="12.75">
      <c r="D66" s="16"/>
      <c r="E66" s="5" t="s">
        <v>46</v>
      </c>
      <c r="F66" s="14"/>
      <c r="G66" s="19"/>
      <c r="H66" s="20" t="s">
        <v>34</v>
      </c>
    </row>
    <row r="67" spans="4:8" ht="12.75">
      <c r="D67" s="16"/>
      <c r="E67" s="5" t="s">
        <v>47</v>
      </c>
      <c r="F67" s="14"/>
      <c r="G67" s="19"/>
      <c r="H67" s="20" t="s">
        <v>34</v>
      </c>
    </row>
    <row r="68" spans="4:8" ht="12.75">
      <c r="D68" s="16"/>
      <c r="E68" s="5" t="s">
        <v>48</v>
      </c>
      <c r="F68" s="14"/>
      <c r="G68" s="19"/>
      <c r="H68" s="20" t="s">
        <v>34</v>
      </c>
    </row>
    <row r="69" spans="4:8" ht="12.75">
      <c r="D69" s="16"/>
      <c r="E69" s="5" t="s">
        <v>49</v>
      </c>
      <c r="F69" s="14"/>
      <c r="G69" s="19"/>
      <c r="H69" s="20" t="s">
        <v>34</v>
      </c>
    </row>
    <row r="70" spans="4:8" ht="12.75">
      <c r="D70" s="16"/>
      <c r="E70" s="5" t="s">
        <v>50</v>
      </c>
      <c r="F70" s="14"/>
      <c r="G70" s="19"/>
      <c r="H70" s="20" t="s">
        <v>34</v>
      </c>
    </row>
    <row r="71" spans="4:8" ht="13.5" thickBot="1">
      <c r="D71" s="17" t="s">
        <v>15</v>
      </c>
      <c r="E71" s="17"/>
      <c r="F71" s="17"/>
      <c r="G71" s="92">
        <f>G59</f>
        <v>25684</v>
      </c>
      <c r="H71" s="23"/>
    </row>
    <row r="72" spans="4:8" ht="12.75">
      <c r="D72" s="21" t="s">
        <v>16</v>
      </c>
      <c r="E72" s="21"/>
      <c r="F72" s="21"/>
      <c r="G72" s="72">
        <v>0</v>
      </c>
      <c r="H72" s="22"/>
    </row>
    <row r="73" spans="4:8" ht="12.75">
      <c r="D73" s="15" t="s">
        <v>17</v>
      </c>
      <c r="E73" s="20" t="s">
        <v>30</v>
      </c>
      <c r="F73" s="30">
        <v>9</v>
      </c>
      <c r="G73" s="63">
        <v>813</v>
      </c>
      <c r="H73" s="32" t="s">
        <v>35</v>
      </c>
    </row>
    <row r="74" spans="4:8" ht="12.75">
      <c r="D74" s="16"/>
      <c r="E74" s="5" t="s">
        <v>12</v>
      </c>
      <c r="F74" s="31"/>
      <c r="G74" s="40"/>
      <c r="H74" s="32" t="s">
        <v>35</v>
      </c>
    </row>
    <row r="75" spans="4:8" ht="12.75">
      <c r="D75" s="16"/>
      <c r="E75" s="5" t="s">
        <v>41</v>
      </c>
      <c r="F75" s="31"/>
      <c r="G75" s="40"/>
      <c r="H75" s="32" t="s">
        <v>35</v>
      </c>
    </row>
    <row r="76" spans="4:8" ht="12.75">
      <c r="D76" s="16"/>
      <c r="E76" s="5" t="s">
        <v>42</v>
      </c>
      <c r="F76" s="31"/>
      <c r="G76" s="63"/>
      <c r="H76" s="32" t="s">
        <v>35</v>
      </c>
    </row>
    <row r="77" spans="4:8" ht="12.75">
      <c r="D77" s="16"/>
      <c r="E77" s="5" t="s">
        <v>43</v>
      </c>
      <c r="F77" s="31"/>
      <c r="G77" s="63"/>
      <c r="H77" s="32" t="s">
        <v>35</v>
      </c>
    </row>
    <row r="78" spans="4:8" ht="12.75">
      <c r="D78" s="16"/>
      <c r="E78" s="5" t="s">
        <v>44</v>
      </c>
      <c r="F78" s="31"/>
      <c r="G78" s="63"/>
      <c r="H78" s="32" t="s">
        <v>35</v>
      </c>
    </row>
    <row r="79" spans="4:8" ht="12.75">
      <c r="D79" s="16"/>
      <c r="E79" s="5" t="s">
        <v>45</v>
      </c>
      <c r="F79" s="31"/>
      <c r="G79" s="60"/>
      <c r="H79" s="32" t="s">
        <v>35</v>
      </c>
    </row>
    <row r="80" spans="4:8" ht="12.75">
      <c r="D80" s="16"/>
      <c r="E80" s="5" t="s">
        <v>46</v>
      </c>
      <c r="F80" s="31"/>
      <c r="G80" s="63"/>
      <c r="H80" s="32" t="s">
        <v>35</v>
      </c>
    </row>
    <row r="81" spans="4:8" ht="12.75">
      <c r="D81" s="16"/>
      <c r="E81" s="5" t="s">
        <v>47</v>
      </c>
      <c r="F81" s="31"/>
      <c r="G81" s="63"/>
      <c r="H81" s="32" t="s">
        <v>35</v>
      </c>
    </row>
    <row r="82" spans="4:8" ht="12.75">
      <c r="D82" s="16"/>
      <c r="E82" s="5" t="s">
        <v>48</v>
      </c>
      <c r="F82" s="31"/>
      <c r="G82" s="63"/>
      <c r="H82" s="32" t="s">
        <v>35</v>
      </c>
    </row>
    <row r="83" spans="4:8" ht="12.75">
      <c r="D83" s="16"/>
      <c r="E83" s="5" t="s">
        <v>49</v>
      </c>
      <c r="F83" s="31"/>
      <c r="G83" s="63"/>
      <c r="H83" s="32" t="s">
        <v>35</v>
      </c>
    </row>
    <row r="84" spans="4:8" ht="12.75">
      <c r="D84" s="16"/>
      <c r="E84" s="5" t="s">
        <v>50</v>
      </c>
      <c r="F84" s="31"/>
      <c r="G84" s="63"/>
      <c r="H84" s="32" t="s">
        <v>35</v>
      </c>
    </row>
    <row r="85" spans="4:8" ht="13.5" thickBot="1">
      <c r="D85" s="17" t="s">
        <v>18</v>
      </c>
      <c r="E85" s="17"/>
      <c r="F85" s="17"/>
      <c r="G85" s="93">
        <f>G72+G73+G74+G75+G76+G77+G78+G79+G80+G81+G82+G83+G84</f>
        <v>813</v>
      </c>
      <c r="H85" s="23"/>
    </row>
    <row r="86" spans="4:8" ht="12.75">
      <c r="D86" s="24" t="s">
        <v>19</v>
      </c>
      <c r="E86" s="24"/>
      <c r="F86" s="24"/>
      <c r="G86" s="94">
        <v>0</v>
      </c>
      <c r="H86" s="25"/>
    </row>
    <row r="87" spans="4:8" ht="12.75">
      <c r="D87" s="33" t="s">
        <v>20</v>
      </c>
      <c r="E87" s="20" t="s">
        <v>30</v>
      </c>
      <c r="F87" s="30">
        <v>9</v>
      </c>
      <c r="G87" s="85">
        <v>8453</v>
      </c>
      <c r="H87" s="32" t="s">
        <v>36</v>
      </c>
    </row>
    <row r="88" spans="4:8" ht="12.75">
      <c r="D88" s="36"/>
      <c r="E88" s="34" t="s">
        <v>12</v>
      </c>
      <c r="F88" s="31"/>
      <c r="G88" s="40"/>
      <c r="H88" s="32" t="s">
        <v>36</v>
      </c>
    </row>
    <row r="89" spans="4:8" ht="12.75">
      <c r="D89" s="36"/>
      <c r="E89" s="34" t="s">
        <v>41</v>
      </c>
      <c r="F89" s="31"/>
      <c r="G89" s="166"/>
      <c r="H89" s="32" t="s">
        <v>36</v>
      </c>
    </row>
    <row r="90" spans="4:8" ht="12.75">
      <c r="D90" s="36"/>
      <c r="E90" s="34" t="s">
        <v>42</v>
      </c>
      <c r="F90" s="31"/>
      <c r="G90" s="85"/>
      <c r="H90" s="32" t="s">
        <v>36</v>
      </c>
    </row>
    <row r="91" spans="4:8" ht="12.75">
      <c r="D91" s="36"/>
      <c r="E91" s="34" t="s">
        <v>43</v>
      </c>
      <c r="F91" s="31"/>
      <c r="G91" s="63"/>
      <c r="H91" s="32" t="s">
        <v>36</v>
      </c>
    </row>
    <row r="92" spans="4:8" ht="12.75">
      <c r="D92" s="36"/>
      <c r="E92" s="34" t="s">
        <v>44</v>
      </c>
      <c r="F92" s="31"/>
      <c r="G92" s="63"/>
      <c r="H92" s="32" t="s">
        <v>36</v>
      </c>
    </row>
    <row r="93" spans="4:8" ht="12.75">
      <c r="D93" s="36"/>
      <c r="E93" s="34" t="s">
        <v>45</v>
      </c>
      <c r="F93" s="31"/>
      <c r="G93" s="60"/>
      <c r="H93" s="32" t="s">
        <v>36</v>
      </c>
    </row>
    <row r="94" spans="4:8" ht="12.75">
      <c r="D94" s="36"/>
      <c r="E94" s="34" t="s">
        <v>46</v>
      </c>
      <c r="F94" s="31"/>
      <c r="G94" s="63"/>
      <c r="H94" s="32" t="s">
        <v>36</v>
      </c>
    </row>
    <row r="95" spans="4:8" ht="12.75">
      <c r="D95" s="36"/>
      <c r="E95" s="34" t="s">
        <v>47</v>
      </c>
      <c r="F95" s="31"/>
      <c r="G95" s="19"/>
      <c r="H95" s="32" t="s">
        <v>36</v>
      </c>
    </row>
    <row r="96" spans="4:8" ht="12.75">
      <c r="D96" s="36"/>
      <c r="E96" s="34" t="s">
        <v>48</v>
      </c>
      <c r="F96" s="31"/>
      <c r="G96" s="63"/>
      <c r="H96" s="32" t="s">
        <v>36</v>
      </c>
    </row>
    <row r="97" spans="4:8" ht="12.75">
      <c r="D97" s="36"/>
      <c r="E97" s="34" t="s">
        <v>49</v>
      </c>
      <c r="F97" s="31"/>
      <c r="G97" s="63"/>
      <c r="H97" s="32" t="s">
        <v>36</v>
      </c>
    </row>
    <row r="98" spans="4:8" ht="12.75">
      <c r="D98" s="36"/>
      <c r="E98" s="123" t="s">
        <v>50</v>
      </c>
      <c r="F98" s="31"/>
      <c r="G98" s="63"/>
      <c r="H98" s="32" t="s">
        <v>36</v>
      </c>
    </row>
    <row r="99" spans="4:8" ht="13.5" thickBot="1">
      <c r="D99" s="35" t="s">
        <v>21</v>
      </c>
      <c r="E99" s="167"/>
      <c r="F99" s="17"/>
      <c r="G99" s="93">
        <f>G86+G87+G88+G89+G90+G91+G92+G93+G94+G95+G96+G97+G98</f>
        <v>8453</v>
      </c>
      <c r="H99" s="23"/>
    </row>
    <row r="100" spans="4:8" ht="12.75">
      <c r="D100" s="21" t="s">
        <v>22</v>
      </c>
      <c r="E100" s="21"/>
      <c r="F100" s="21"/>
      <c r="G100" s="91">
        <v>0</v>
      </c>
      <c r="H100" s="22"/>
    </row>
    <row r="101" spans="4:8" ht="12.75">
      <c r="D101" s="15" t="s">
        <v>23</v>
      </c>
      <c r="E101" s="26" t="s">
        <v>30</v>
      </c>
      <c r="F101" s="20">
        <v>9</v>
      </c>
      <c r="G101" s="95">
        <v>289</v>
      </c>
      <c r="H101" s="20" t="s">
        <v>37</v>
      </c>
    </row>
    <row r="102" spans="4:8" ht="12.75">
      <c r="D102" s="16"/>
      <c r="E102" s="34" t="s">
        <v>12</v>
      </c>
      <c r="F102" s="14"/>
      <c r="G102" s="19"/>
      <c r="H102" s="20" t="s">
        <v>37</v>
      </c>
    </row>
    <row r="103" spans="4:8" ht="12.75">
      <c r="D103" s="16"/>
      <c r="E103" s="34" t="s">
        <v>41</v>
      </c>
      <c r="F103" s="14"/>
      <c r="G103" s="83"/>
      <c r="H103" s="20" t="s">
        <v>37</v>
      </c>
    </row>
    <row r="104" spans="4:8" ht="12.75">
      <c r="D104" s="16"/>
      <c r="E104" s="34" t="s">
        <v>42</v>
      </c>
      <c r="F104" s="14"/>
      <c r="G104" s="59"/>
      <c r="H104" s="20" t="s">
        <v>37</v>
      </c>
    </row>
    <row r="105" spans="4:8" ht="12.75">
      <c r="D105" s="16"/>
      <c r="E105" s="34" t="s">
        <v>43</v>
      </c>
      <c r="F105" s="14"/>
      <c r="G105" s="19"/>
      <c r="H105" s="20" t="s">
        <v>37</v>
      </c>
    </row>
    <row r="106" spans="4:8" ht="12.75">
      <c r="D106" s="16"/>
      <c r="E106" s="34" t="s">
        <v>44</v>
      </c>
      <c r="F106" s="14"/>
      <c r="G106" s="19"/>
      <c r="H106" s="20" t="s">
        <v>37</v>
      </c>
    </row>
    <row r="107" spans="4:8" ht="12.75">
      <c r="D107" s="16"/>
      <c r="E107" s="34" t="s">
        <v>45</v>
      </c>
      <c r="F107" s="31"/>
      <c r="G107" s="60"/>
      <c r="H107" s="20" t="s">
        <v>37</v>
      </c>
    </row>
    <row r="108" spans="4:8" ht="12.75">
      <c r="D108" s="16"/>
      <c r="E108" s="34" t="s">
        <v>46</v>
      </c>
      <c r="F108" s="14"/>
      <c r="G108" s="19"/>
      <c r="H108" s="20" t="s">
        <v>37</v>
      </c>
    </row>
    <row r="109" spans="4:8" ht="12.75">
      <c r="D109" s="16"/>
      <c r="E109" s="34" t="s">
        <v>47</v>
      </c>
      <c r="F109" s="14"/>
      <c r="G109" s="19"/>
      <c r="H109" s="20" t="s">
        <v>37</v>
      </c>
    </row>
    <row r="110" spans="4:8" ht="12.75">
      <c r="D110" s="16"/>
      <c r="E110" s="34" t="s">
        <v>48</v>
      </c>
      <c r="F110" s="14"/>
      <c r="G110" s="19"/>
      <c r="H110" s="20" t="s">
        <v>37</v>
      </c>
    </row>
    <row r="111" spans="4:8" ht="12.75">
      <c r="D111" s="16"/>
      <c r="E111" s="34" t="s">
        <v>49</v>
      </c>
      <c r="F111" s="14"/>
      <c r="G111" s="19"/>
      <c r="H111" s="20" t="s">
        <v>37</v>
      </c>
    </row>
    <row r="112" spans="4:8" ht="12.75">
      <c r="D112" s="16"/>
      <c r="E112" s="34" t="s">
        <v>50</v>
      </c>
      <c r="F112" s="14"/>
      <c r="G112" s="19"/>
      <c r="H112" s="20" t="s">
        <v>37</v>
      </c>
    </row>
    <row r="113" spans="4:8" ht="13.5" thickBot="1">
      <c r="D113" s="17" t="s">
        <v>24</v>
      </c>
      <c r="E113" s="17"/>
      <c r="F113" s="17"/>
      <c r="G113" s="92">
        <f>G100+G101+G102+G103+G104+G105+G106+G107+G108+G109+G110+G111+G112</f>
        <v>289</v>
      </c>
      <c r="H113" s="23"/>
    </row>
    <row r="114" spans="4:8" ht="12.75">
      <c r="D114" s="37" t="s">
        <v>25</v>
      </c>
      <c r="E114" s="27"/>
      <c r="F114" s="27"/>
      <c r="G114" s="96">
        <v>0</v>
      </c>
      <c r="H114" s="27"/>
    </row>
    <row r="115" spans="4:8" ht="12.75">
      <c r="D115" s="39" t="s">
        <v>26</v>
      </c>
      <c r="E115" s="38" t="s">
        <v>30</v>
      </c>
      <c r="F115" s="28">
        <v>9</v>
      </c>
      <c r="G115" s="70">
        <v>1382</v>
      </c>
      <c r="H115" s="28" t="s">
        <v>38</v>
      </c>
    </row>
    <row r="116" spans="4:8" ht="12.75">
      <c r="D116" s="39"/>
      <c r="E116" s="34" t="s">
        <v>12</v>
      </c>
      <c r="F116" s="29"/>
      <c r="G116" s="70"/>
      <c r="H116" s="28" t="s">
        <v>38</v>
      </c>
    </row>
    <row r="117" spans="4:8" ht="12.75">
      <c r="D117" s="39"/>
      <c r="E117" s="34" t="s">
        <v>41</v>
      </c>
      <c r="F117" s="29"/>
      <c r="G117" s="97"/>
      <c r="H117" s="28" t="s">
        <v>38</v>
      </c>
    </row>
    <row r="118" spans="4:8" ht="12.75">
      <c r="D118" s="39"/>
      <c r="E118" s="34" t="s">
        <v>42</v>
      </c>
      <c r="F118" s="29"/>
      <c r="G118" s="70"/>
      <c r="H118" s="28" t="s">
        <v>38</v>
      </c>
    </row>
    <row r="119" spans="4:8" ht="12.75">
      <c r="D119" s="39"/>
      <c r="E119" s="34" t="s">
        <v>43</v>
      </c>
      <c r="F119" s="29"/>
      <c r="G119" s="70"/>
      <c r="H119" s="28" t="s">
        <v>38</v>
      </c>
    </row>
    <row r="120" spans="4:8" ht="12.75">
      <c r="D120" s="39"/>
      <c r="E120" s="34" t="s">
        <v>44</v>
      </c>
      <c r="F120" s="29"/>
      <c r="G120" s="70"/>
      <c r="H120" s="28" t="s">
        <v>38</v>
      </c>
    </row>
    <row r="121" spans="4:8" ht="12.75">
      <c r="D121" s="39"/>
      <c r="E121" s="34" t="s">
        <v>45</v>
      </c>
      <c r="F121" s="29"/>
      <c r="G121" s="70"/>
      <c r="H121" s="28" t="s">
        <v>38</v>
      </c>
    </row>
    <row r="122" spans="4:8" ht="12.75">
      <c r="D122" s="39"/>
      <c r="E122" s="34" t="s">
        <v>46</v>
      </c>
      <c r="F122" s="29"/>
      <c r="G122" s="70"/>
      <c r="H122" s="28" t="s">
        <v>38</v>
      </c>
    </row>
    <row r="123" spans="4:8" ht="12.75">
      <c r="D123" s="39"/>
      <c r="E123" s="34" t="s">
        <v>47</v>
      </c>
      <c r="F123" s="29"/>
      <c r="G123" s="70"/>
      <c r="H123" s="28" t="s">
        <v>38</v>
      </c>
    </row>
    <row r="124" spans="4:8" ht="12.75">
      <c r="D124" s="39"/>
      <c r="E124" s="34" t="s">
        <v>48</v>
      </c>
      <c r="F124" s="29"/>
      <c r="G124" s="70"/>
      <c r="H124" s="28" t="s">
        <v>38</v>
      </c>
    </row>
    <row r="125" spans="4:8" ht="12.75">
      <c r="D125" s="39"/>
      <c r="E125" s="34" t="s">
        <v>49</v>
      </c>
      <c r="F125" s="29"/>
      <c r="G125" s="70"/>
      <c r="H125" s="28" t="s">
        <v>38</v>
      </c>
    </row>
    <row r="126" spans="4:8" ht="12.75">
      <c r="D126" s="122"/>
      <c r="E126" s="123" t="s">
        <v>50</v>
      </c>
      <c r="F126" s="29"/>
      <c r="G126" s="70"/>
      <c r="H126" s="29" t="s">
        <v>38</v>
      </c>
    </row>
    <row r="127" spans="4:8" ht="13.5" thickBot="1">
      <c r="D127" s="124" t="s">
        <v>27</v>
      </c>
      <c r="E127" s="124"/>
      <c r="F127" s="124"/>
      <c r="G127" s="125">
        <f>G114+G115+G116+G117+G118+G119+G120+G121+G122+G123+G124+G125+G126</f>
        <v>1382</v>
      </c>
      <c r="H127" s="126"/>
    </row>
    <row r="128" spans="4:8" ht="12.75">
      <c r="D128" s="127" t="s">
        <v>196</v>
      </c>
      <c r="E128" s="127"/>
      <c r="F128" s="127"/>
      <c r="G128" s="128"/>
      <c r="H128" s="129"/>
    </row>
    <row r="129" spans="4:8" ht="12.75">
      <c r="D129" s="39" t="s">
        <v>197</v>
      </c>
      <c r="E129" s="34" t="s">
        <v>12</v>
      </c>
      <c r="F129" s="39">
        <v>8</v>
      </c>
      <c r="G129" s="130">
        <v>4675</v>
      </c>
      <c r="H129" s="131" t="s">
        <v>198</v>
      </c>
    </row>
    <row r="130" spans="4:8" ht="12.75">
      <c r="D130" s="39"/>
      <c r="E130" s="39" t="s">
        <v>41</v>
      </c>
      <c r="F130" s="39">
        <v>15</v>
      </c>
      <c r="G130" s="130">
        <v>4662</v>
      </c>
      <c r="H130" s="131" t="s">
        <v>198</v>
      </c>
    </row>
    <row r="131" spans="4:8" ht="12.75">
      <c r="D131" s="39"/>
      <c r="E131" s="39" t="s">
        <v>42</v>
      </c>
      <c r="F131" s="39">
        <v>4</v>
      </c>
      <c r="G131" s="130">
        <v>4693</v>
      </c>
      <c r="H131" s="131" t="s">
        <v>198</v>
      </c>
    </row>
    <row r="132" spans="4:8" ht="12.75">
      <c r="D132" s="39"/>
      <c r="E132" s="34" t="s">
        <v>43</v>
      </c>
      <c r="F132" s="39">
        <v>9</v>
      </c>
      <c r="G132" s="130">
        <v>4967</v>
      </c>
      <c r="H132" s="131" t="s">
        <v>198</v>
      </c>
    </row>
    <row r="133" spans="4:8" ht="12.75">
      <c r="D133" s="39"/>
      <c r="E133" s="34" t="s">
        <v>44</v>
      </c>
      <c r="F133" s="39">
        <v>7</v>
      </c>
      <c r="G133" s="130">
        <v>4868</v>
      </c>
      <c r="H133" s="131" t="s">
        <v>198</v>
      </c>
    </row>
    <row r="134" spans="4:8" ht="12.75">
      <c r="D134" s="39"/>
      <c r="E134" s="34" t="s">
        <v>45</v>
      </c>
      <c r="F134" s="39">
        <v>9</v>
      </c>
      <c r="G134" s="130">
        <v>4930</v>
      </c>
      <c r="H134" s="131" t="s">
        <v>198</v>
      </c>
    </row>
    <row r="135" spans="4:8" ht="12.75">
      <c r="D135" s="39"/>
      <c r="E135" s="34" t="s">
        <v>46</v>
      </c>
      <c r="F135" s="39">
        <v>9</v>
      </c>
      <c r="G135" s="130">
        <v>4946</v>
      </c>
      <c r="H135" s="131" t="s">
        <v>198</v>
      </c>
    </row>
    <row r="136" spans="4:8" ht="12.75">
      <c r="D136" s="39"/>
      <c r="E136" s="34" t="s">
        <v>47</v>
      </c>
      <c r="F136" s="39">
        <v>10</v>
      </c>
      <c r="G136" s="130">
        <v>4811</v>
      </c>
      <c r="H136" s="131" t="s">
        <v>198</v>
      </c>
    </row>
    <row r="137" spans="4:8" ht="12.75">
      <c r="D137" s="39"/>
      <c r="E137" s="34" t="s">
        <v>48</v>
      </c>
      <c r="F137" s="39">
        <v>9</v>
      </c>
      <c r="G137" s="130">
        <v>4832</v>
      </c>
      <c r="H137" s="131" t="s">
        <v>198</v>
      </c>
    </row>
    <row r="138" spans="4:8" ht="12.75">
      <c r="D138" s="39"/>
      <c r="E138" s="34" t="s">
        <v>49</v>
      </c>
      <c r="F138" s="39"/>
      <c r="G138" s="130"/>
      <c r="H138" s="131"/>
    </row>
    <row r="139" spans="4:8" ht="12.75">
      <c r="D139" s="39"/>
      <c r="E139" s="123" t="s">
        <v>50</v>
      </c>
      <c r="F139" s="39"/>
      <c r="G139" s="130"/>
      <c r="H139" s="131"/>
    </row>
    <row r="140" spans="4:8" ht="12.75">
      <c r="D140" s="64" t="s">
        <v>199</v>
      </c>
      <c r="E140" s="39"/>
      <c r="F140" s="39"/>
      <c r="G140" s="130">
        <f>SUM(G129:G139)</f>
        <v>43384</v>
      </c>
      <c r="H140" s="131"/>
    </row>
    <row r="141" spans="4:8" ht="12.75">
      <c r="D141" s="132" t="s">
        <v>39</v>
      </c>
      <c r="E141" s="133"/>
      <c r="F141" s="133">
        <f>-F155</f>
        <v>0</v>
      </c>
      <c r="G141" s="134">
        <f>G36+G50+G54+G58+G71+G85+G99+G113+G127+G140</f>
        <v>2243611</v>
      </c>
      <c r="H141" s="133"/>
    </row>
    <row r="142" spans="4:8" ht="12.75">
      <c r="D142" s="13"/>
      <c r="E142" s="13"/>
      <c r="F142" s="13"/>
      <c r="G142" s="13"/>
      <c r="H142" s="13"/>
    </row>
    <row r="143" spans="4:8" ht="12.75">
      <c r="D143" s="13"/>
      <c r="E143" s="13"/>
      <c r="F143" s="13"/>
      <c r="G143" s="13"/>
      <c r="H143" s="13"/>
    </row>
    <row r="144" spans="4:8" ht="12.75">
      <c r="D144" s="13"/>
      <c r="E144" s="13"/>
      <c r="F144" s="13"/>
      <c r="G144" s="13"/>
      <c r="H144" s="13"/>
    </row>
    <row r="145" spans="4:8" ht="12.75">
      <c r="D145" s="13"/>
      <c r="E145" s="13"/>
      <c r="F145" s="13"/>
      <c r="G145" s="13"/>
      <c r="H145" s="13"/>
    </row>
    <row r="146" spans="4:8" ht="12.75">
      <c r="D146" s="13"/>
      <c r="E146" s="13"/>
      <c r="F146" s="13"/>
      <c r="G146" s="13"/>
      <c r="H146" s="13"/>
    </row>
    <row r="147" spans="4:8" ht="12.75">
      <c r="D147" s="13"/>
      <c r="E147" s="13"/>
      <c r="F147" s="13"/>
      <c r="G147" s="13"/>
      <c r="H147" s="13"/>
    </row>
    <row r="148" spans="4:8" ht="12.75">
      <c r="D148" s="13"/>
      <c r="E148" s="13"/>
      <c r="F148" s="13"/>
      <c r="G148" s="13"/>
      <c r="H148" s="13"/>
    </row>
    <row r="149" spans="4:8" ht="12.75">
      <c r="D149" s="13"/>
      <c r="E149" s="13"/>
      <c r="F149" s="13"/>
      <c r="G149" s="13"/>
      <c r="H149" s="13"/>
    </row>
    <row r="150" spans="4:8" ht="12.75">
      <c r="D150" s="13"/>
      <c r="E150" s="13"/>
      <c r="F150" s="13"/>
      <c r="G150" s="13"/>
      <c r="H150" s="13"/>
    </row>
    <row r="151" spans="4:8" ht="12.75">
      <c r="D151" s="13"/>
      <c r="E151" s="13"/>
      <c r="F151" s="13"/>
      <c r="G151" s="13"/>
      <c r="H151" s="13"/>
    </row>
    <row r="152" spans="4:8" ht="12.75">
      <c r="D152" s="13"/>
      <c r="E152" s="13"/>
      <c r="F152" s="13"/>
      <c r="G152" s="13"/>
      <c r="H152" s="13"/>
    </row>
    <row r="153" spans="4:8" ht="12.75">
      <c r="D153" s="13"/>
      <c r="E153" s="13"/>
      <c r="F153" s="13"/>
      <c r="G153" s="13"/>
      <c r="H153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7"/>
  <sheetViews>
    <sheetView zoomScalePageLayoutView="0" workbookViewId="0" topLeftCell="A328">
      <selection activeCell="H337" sqref="H337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9.140625" style="0" customWidth="1"/>
    <col min="4" max="4" width="28.00390625" style="0" customWidth="1"/>
    <col min="5" max="5" width="30.57421875" style="0" customWidth="1"/>
    <col min="6" max="6" width="13.57421875" style="0" customWidth="1"/>
    <col min="7" max="7" width="11.00390625" style="0" customWidth="1"/>
    <col min="9" max="9" width="13.8515625" style="0" bestFit="1" customWidth="1"/>
  </cols>
  <sheetData>
    <row r="1" spans="1:2" ht="12.75">
      <c r="A1" s="1" t="s">
        <v>76</v>
      </c>
      <c r="B1" s="1"/>
    </row>
    <row r="3" ht="12.75">
      <c r="B3" s="1" t="s">
        <v>77</v>
      </c>
    </row>
    <row r="4" ht="12.75">
      <c r="B4" s="1" t="s">
        <v>78</v>
      </c>
    </row>
    <row r="5" spans="2:4" ht="12.75">
      <c r="B5" s="1"/>
      <c r="C5" s="12"/>
      <c r="D5" s="4"/>
    </row>
    <row r="7" spans="1:7" ht="68.25" customHeight="1">
      <c r="A7" s="48" t="s">
        <v>5</v>
      </c>
      <c r="B7" s="48" t="s">
        <v>6</v>
      </c>
      <c r="C7" s="49" t="s">
        <v>60</v>
      </c>
      <c r="D7" s="48" t="s">
        <v>7</v>
      </c>
      <c r="E7" s="48" t="s">
        <v>55</v>
      </c>
      <c r="F7" s="98" t="s">
        <v>8</v>
      </c>
      <c r="G7" s="40" t="s">
        <v>79</v>
      </c>
    </row>
    <row r="8" spans="1:7" ht="25.5">
      <c r="A8" s="50">
        <v>1</v>
      </c>
      <c r="B8" s="73" t="s">
        <v>89</v>
      </c>
      <c r="C8" s="51">
        <v>36</v>
      </c>
      <c r="D8" s="52" t="s">
        <v>90</v>
      </c>
      <c r="E8" s="53" t="s">
        <v>91</v>
      </c>
      <c r="F8" s="99">
        <v>446.85</v>
      </c>
      <c r="G8" s="74" t="s">
        <v>87</v>
      </c>
    </row>
    <row r="9" spans="1:7" ht="38.25">
      <c r="A9" s="50">
        <v>2</v>
      </c>
      <c r="B9" s="73" t="s">
        <v>89</v>
      </c>
      <c r="C9" s="51">
        <v>37</v>
      </c>
      <c r="D9" s="52" t="s">
        <v>72</v>
      </c>
      <c r="E9" s="53" t="s">
        <v>92</v>
      </c>
      <c r="F9" s="99">
        <v>1175.22</v>
      </c>
      <c r="G9" s="74" t="s">
        <v>85</v>
      </c>
    </row>
    <row r="10" spans="1:7" ht="38.25">
      <c r="A10" s="50">
        <v>3</v>
      </c>
      <c r="B10" s="73" t="s">
        <v>89</v>
      </c>
      <c r="C10" s="51">
        <v>38</v>
      </c>
      <c r="D10" s="52" t="s">
        <v>72</v>
      </c>
      <c r="E10" s="53" t="s">
        <v>93</v>
      </c>
      <c r="F10" s="99">
        <v>2686.33</v>
      </c>
      <c r="G10" s="74" t="s">
        <v>85</v>
      </c>
    </row>
    <row r="11" spans="1:7" ht="38.25">
      <c r="A11" s="50">
        <v>4</v>
      </c>
      <c r="B11" s="73" t="s">
        <v>89</v>
      </c>
      <c r="C11" s="51">
        <v>39</v>
      </c>
      <c r="D11" s="52" t="s">
        <v>65</v>
      </c>
      <c r="E11" s="53" t="s">
        <v>94</v>
      </c>
      <c r="F11" s="99">
        <v>558.87</v>
      </c>
      <c r="G11" s="74" t="s">
        <v>85</v>
      </c>
    </row>
    <row r="12" spans="1:7" ht="25.5">
      <c r="A12" s="50">
        <v>5</v>
      </c>
      <c r="B12" s="73" t="s">
        <v>89</v>
      </c>
      <c r="C12" s="74">
        <v>40</v>
      </c>
      <c r="D12" s="52" t="s">
        <v>65</v>
      </c>
      <c r="E12" s="53" t="s">
        <v>95</v>
      </c>
      <c r="F12" s="100">
        <v>583.99</v>
      </c>
      <c r="G12" s="74" t="s">
        <v>85</v>
      </c>
    </row>
    <row r="13" spans="1:7" ht="25.5">
      <c r="A13" s="75">
        <v>6</v>
      </c>
      <c r="B13" s="73" t="s">
        <v>89</v>
      </c>
      <c r="C13" s="76">
        <v>41</v>
      </c>
      <c r="D13" s="52" t="s">
        <v>65</v>
      </c>
      <c r="E13" s="53" t="s">
        <v>96</v>
      </c>
      <c r="F13" s="101">
        <v>434.92</v>
      </c>
      <c r="G13" s="74" t="s">
        <v>85</v>
      </c>
    </row>
    <row r="14" spans="1:7" ht="25.5">
      <c r="A14" s="77">
        <v>7</v>
      </c>
      <c r="B14" s="73" t="s">
        <v>89</v>
      </c>
      <c r="C14" s="54">
        <v>42</v>
      </c>
      <c r="D14" s="52" t="s">
        <v>65</v>
      </c>
      <c r="E14" s="53" t="s">
        <v>97</v>
      </c>
      <c r="F14" s="102">
        <v>477.06</v>
      </c>
      <c r="G14" s="74" t="s">
        <v>85</v>
      </c>
    </row>
    <row r="15" spans="1:7" ht="25.5">
      <c r="A15" s="77">
        <v>8</v>
      </c>
      <c r="B15" s="73" t="s">
        <v>89</v>
      </c>
      <c r="C15" s="54">
        <v>43</v>
      </c>
      <c r="D15" s="52" t="s">
        <v>65</v>
      </c>
      <c r="E15" s="53" t="s">
        <v>98</v>
      </c>
      <c r="F15" s="102">
        <v>277.69</v>
      </c>
      <c r="G15" s="74" t="s">
        <v>85</v>
      </c>
    </row>
    <row r="16" spans="1:7" ht="25.5">
      <c r="A16" s="77">
        <v>9</v>
      </c>
      <c r="B16" s="73" t="s">
        <v>89</v>
      </c>
      <c r="C16" s="54">
        <v>44</v>
      </c>
      <c r="D16" s="52" t="s">
        <v>65</v>
      </c>
      <c r="E16" s="53" t="s">
        <v>99</v>
      </c>
      <c r="F16" s="102">
        <v>296.07</v>
      </c>
      <c r="G16" s="74" t="s">
        <v>85</v>
      </c>
    </row>
    <row r="17" spans="1:7" ht="38.25">
      <c r="A17" s="77">
        <v>10</v>
      </c>
      <c r="B17" s="73" t="s">
        <v>89</v>
      </c>
      <c r="C17" s="54">
        <v>45</v>
      </c>
      <c r="D17" s="52" t="s">
        <v>65</v>
      </c>
      <c r="E17" s="53" t="s">
        <v>100</v>
      </c>
      <c r="F17" s="102">
        <v>478.54</v>
      </c>
      <c r="G17" s="74" t="s">
        <v>85</v>
      </c>
    </row>
    <row r="18" spans="1:7" ht="25.5">
      <c r="A18" s="77">
        <v>11</v>
      </c>
      <c r="B18" s="73" t="s">
        <v>89</v>
      </c>
      <c r="C18" s="54">
        <v>46</v>
      </c>
      <c r="D18" s="53" t="s">
        <v>64</v>
      </c>
      <c r="E18" s="53" t="s">
        <v>101</v>
      </c>
      <c r="F18" s="102">
        <v>200.63</v>
      </c>
      <c r="G18" s="74" t="s">
        <v>80</v>
      </c>
    </row>
    <row r="19" spans="1:7" ht="25.5">
      <c r="A19" s="77">
        <v>12</v>
      </c>
      <c r="B19" s="73" t="s">
        <v>89</v>
      </c>
      <c r="C19" s="54">
        <v>47</v>
      </c>
      <c r="D19" s="53" t="s">
        <v>67</v>
      </c>
      <c r="E19" s="55" t="s">
        <v>102</v>
      </c>
      <c r="F19" s="102">
        <v>261.71</v>
      </c>
      <c r="G19" s="74" t="s">
        <v>80</v>
      </c>
    </row>
    <row r="20" spans="1:7" ht="25.5">
      <c r="A20" s="77">
        <v>13</v>
      </c>
      <c r="B20" s="73" t="s">
        <v>89</v>
      </c>
      <c r="C20" s="54">
        <v>48</v>
      </c>
      <c r="D20" s="54" t="s">
        <v>103</v>
      </c>
      <c r="E20" s="55" t="s">
        <v>104</v>
      </c>
      <c r="F20" s="102">
        <v>667</v>
      </c>
      <c r="G20" s="74" t="s">
        <v>86</v>
      </c>
    </row>
    <row r="21" spans="1:7" ht="25.5">
      <c r="A21" s="77">
        <v>14</v>
      </c>
      <c r="B21" s="73" t="s">
        <v>89</v>
      </c>
      <c r="C21" s="54">
        <v>49</v>
      </c>
      <c r="D21" s="54" t="s">
        <v>74</v>
      </c>
      <c r="E21" s="55" t="s">
        <v>105</v>
      </c>
      <c r="F21" s="102">
        <v>768.82</v>
      </c>
      <c r="G21" s="74" t="s">
        <v>81</v>
      </c>
    </row>
    <row r="22" spans="1:7" ht="25.5">
      <c r="A22" s="77">
        <v>15</v>
      </c>
      <c r="B22" s="73" t="s">
        <v>89</v>
      </c>
      <c r="C22" s="54">
        <v>50</v>
      </c>
      <c r="D22" s="54" t="s">
        <v>73</v>
      </c>
      <c r="E22" s="55" t="s">
        <v>106</v>
      </c>
      <c r="F22" s="102">
        <v>31.11</v>
      </c>
      <c r="G22" s="74" t="s">
        <v>81</v>
      </c>
    </row>
    <row r="23" spans="1:7" ht="25.5">
      <c r="A23" s="54">
        <v>16</v>
      </c>
      <c r="B23" s="73" t="s">
        <v>89</v>
      </c>
      <c r="C23" s="54">
        <v>51</v>
      </c>
      <c r="D23" s="54" t="s">
        <v>63</v>
      </c>
      <c r="E23" s="55" t="s">
        <v>107</v>
      </c>
      <c r="F23" s="102">
        <v>579.53</v>
      </c>
      <c r="G23" s="74" t="s">
        <v>82</v>
      </c>
    </row>
    <row r="24" spans="1:7" ht="25.5">
      <c r="A24" s="54">
        <v>17</v>
      </c>
      <c r="B24" s="73" t="s">
        <v>108</v>
      </c>
      <c r="C24" s="54">
        <v>52</v>
      </c>
      <c r="D24" s="54" t="s">
        <v>103</v>
      </c>
      <c r="E24" s="55" t="s">
        <v>109</v>
      </c>
      <c r="F24" s="102">
        <v>1178.1</v>
      </c>
      <c r="G24" s="74" t="s">
        <v>83</v>
      </c>
    </row>
    <row r="25" spans="1:7" ht="25.5">
      <c r="A25" s="54">
        <v>18</v>
      </c>
      <c r="B25" s="73" t="s">
        <v>89</v>
      </c>
      <c r="C25" s="54">
        <v>53</v>
      </c>
      <c r="D25" s="55" t="s">
        <v>110</v>
      </c>
      <c r="E25" s="55" t="s">
        <v>111</v>
      </c>
      <c r="F25" s="102">
        <v>1872.97</v>
      </c>
      <c r="G25" s="74" t="s">
        <v>83</v>
      </c>
    </row>
    <row r="26" spans="1:7" ht="25.5">
      <c r="A26" s="54">
        <v>19</v>
      </c>
      <c r="B26" s="73" t="s">
        <v>89</v>
      </c>
      <c r="C26" s="54">
        <v>54</v>
      </c>
      <c r="D26" s="54" t="s">
        <v>70</v>
      </c>
      <c r="E26" s="55" t="s">
        <v>112</v>
      </c>
      <c r="F26" s="102">
        <v>3492.7</v>
      </c>
      <c r="G26" s="74" t="s">
        <v>83</v>
      </c>
    </row>
    <row r="27" spans="1:7" ht="25.5">
      <c r="A27" s="54">
        <v>20</v>
      </c>
      <c r="B27" s="73" t="s">
        <v>89</v>
      </c>
      <c r="C27" s="54">
        <v>55</v>
      </c>
      <c r="D27" s="54" t="s">
        <v>61</v>
      </c>
      <c r="E27" s="55" t="s">
        <v>113</v>
      </c>
      <c r="F27" s="102">
        <v>456.16</v>
      </c>
      <c r="G27" s="74" t="s">
        <v>83</v>
      </c>
    </row>
    <row r="28" spans="1:7" ht="25.5">
      <c r="A28" s="54">
        <v>21</v>
      </c>
      <c r="B28" s="73" t="s">
        <v>89</v>
      </c>
      <c r="C28" s="54">
        <v>56</v>
      </c>
      <c r="D28" s="54" t="s">
        <v>103</v>
      </c>
      <c r="E28" s="55" t="s">
        <v>114</v>
      </c>
      <c r="F28" s="102">
        <v>285.6</v>
      </c>
      <c r="G28" s="74" t="s">
        <v>83</v>
      </c>
    </row>
    <row r="29" spans="1:7" ht="25.5">
      <c r="A29" s="54">
        <v>22</v>
      </c>
      <c r="B29" s="73" t="s">
        <v>89</v>
      </c>
      <c r="C29" s="54">
        <v>57</v>
      </c>
      <c r="D29" s="55" t="s">
        <v>115</v>
      </c>
      <c r="E29" s="55" t="s">
        <v>116</v>
      </c>
      <c r="F29" s="102">
        <v>278.08</v>
      </c>
      <c r="G29" s="74" t="s">
        <v>84</v>
      </c>
    </row>
    <row r="30" spans="1:7" ht="25.5">
      <c r="A30" s="54">
        <v>23</v>
      </c>
      <c r="B30" s="73" t="s">
        <v>89</v>
      </c>
      <c r="C30" s="54">
        <v>58</v>
      </c>
      <c r="D30" s="54" t="s">
        <v>62</v>
      </c>
      <c r="E30" s="55" t="s">
        <v>117</v>
      </c>
      <c r="F30" s="102">
        <v>503.25</v>
      </c>
      <c r="G30" s="74" t="s">
        <v>84</v>
      </c>
    </row>
    <row r="31" spans="1:7" ht="25.5">
      <c r="A31" s="54">
        <v>24</v>
      </c>
      <c r="B31" s="103" t="s">
        <v>118</v>
      </c>
      <c r="C31" s="104">
        <v>59</v>
      </c>
      <c r="D31" s="104" t="s">
        <v>63</v>
      </c>
      <c r="E31" s="105" t="s">
        <v>119</v>
      </c>
      <c r="F31" s="102">
        <v>438.96</v>
      </c>
      <c r="G31" s="74" t="s">
        <v>84</v>
      </c>
    </row>
    <row r="32" spans="1:7" ht="38.25">
      <c r="A32" s="54">
        <v>25</v>
      </c>
      <c r="B32" s="73" t="s">
        <v>89</v>
      </c>
      <c r="C32" s="54">
        <v>60</v>
      </c>
      <c r="D32" s="54" t="s">
        <v>68</v>
      </c>
      <c r="E32" s="55" t="s">
        <v>120</v>
      </c>
      <c r="F32" s="102">
        <v>1350</v>
      </c>
      <c r="G32" s="74" t="s">
        <v>88</v>
      </c>
    </row>
    <row r="33" spans="1:7" ht="38.25">
      <c r="A33" s="54">
        <v>26</v>
      </c>
      <c r="B33" s="73" t="s">
        <v>89</v>
      </c>
      <c r="C33" s="54">
        <v>61</v>
      </c>
      <c r="D33" s="54" t="s">
        <v>75</v>
      </c>
      <c r="E33" s="55" t="s">
        <v>121</v>
      </c>
      <c r="F33" s="102">
        <v>20.41</v>
      </c>
      <c r="G33" s="74" t="s">
        <v>84</v>
      </c>
    </row>
    <row r="34" spans="1:7" ht="25.5">
      <c r="A34" s="54">
        <v>27</v>
      </c>
      <c r="B34" s="73" t="s">
        <v>89</v>
      </c>
      <c r="C34" s="54">
        <v>62</v>
      </c>
      <c r="D34" s="54" t="s">
        <v>69</v>
      </c>
      <c r="E34" s="55" t="s">
        <v>122</v>
      </c>
      <c r="F34" s="102">
        <v>1620.78</v>
      </c>
      <c r="G34" s="74" t="s">
        <v>82</v>
      </c>
    </row>
    <row r="35" spans="1:7" ht="25.5">
      <c r="A35" s="54">
        <v>28</v>
      </c>
      <c r="B35" s="73" t="s">
        <v>118</v>
      </c>
      <c r="C35" s="54">
        <v>85</v>
      </c>
      <c r="D35" s="54" t="s">
        <v>123</v>
      </c>
      <c r="E35" s="55" t="s">
        <v>124</v>
      </c>
      <c r="F35" s="102">
        <v>570.01</v>
      </c>
      <c r="G35" s="74" t="s">
        <v>87</v>
      </c>
    </row>
    <row r="36" spans="1:7" ht="25.5">
      <c r="A36" s="54">
        <v>29</v>
      </c>
      <c r="B36" s="73" t="s">
        <v>118</v>
      </c>
      <c r="C36" s="54">
        <v>86</v>
      </c>
      <c r="D36" s="54" t="s">
        <v>64</v>
      </c>
      <c r="E36" s="55" t="s">
        <v>125</v>
      </c>
      <c r="F36" s="102">
        <v>190.4</v>
      </c>
      <c r="G36" s="74" t="s">
        <v>80</v>
      </c>
    </row>
    <row r="37" spans="1:7" ht="51">
      <c r="A37" s="54">
        <v>30</v>
      </c>
      <c r="B37" s="73" t="s">
        <v>118</v>
      </c>
      <c r="C37" s="54">
        <v>87</v>
      </c>
      <c r="D37" s="54" t="s">
        <v>64</v>
      </c>
      <c r="E37" s="55" t="s">
        <v>126</v>
      </c>
      <c r="F37" s="106">
        <v>157.08</v>
      </c>
      <c r="G37" s="74" t="s">
        <v>80</v>
      </c>
    </row>
    <row r="38" spans="1:7" ht="25.5">
      <c r="A38" s="78">
        <v>31</v>
      </c>
      <c r="B38" s="73" t="s">
        <v>118</v>
      </c>
      <c r="C38" s="78">
        <v>88</v>
      </c>
      <c r="D38" s="78" t="s">
        <v>67</v>
      </c>
      <c r="E38" s="79" t="s">
        <v>127</v>
      </c>
      <c r="F38" s="107">
        <v>338.8</v>
      </c>
      <c r="G38" s="74" t="s">
        <v>80</v>
      </c>
    </row>
    <row r="39" spans="1:7" ht="25.5">
      <c r="A39" s="78">
        <v>32</v>
      </c>
      <c r="B39" s="73" t="s">
        <v>118</v>
      </c>
      <c r="C39" s="78">
        <v>89</v>
      </c>
      <c r="D39" s="78" t="s">
        <v>74</v>
      </c>
      <c r="E39" s="79" t="s">
        <v>128</v>
      </c>
      <c r="F39" s="107">
        <v>623.92</v>
      </c>
      <c r="G39" s="108" t="s">
        <v>81</v>
      </c>
    </row>
    <row r="40" spans="1:7" ht="38.25">
      <c r="A40" s="78">
        <v>33</v>
      </c>
      <c r="B40" s="73" t="s">
        <v>118</v>
      </c>
      <c r="C40" s="78">
        <v>90</v>
      </c>
      <c r="D40" s="79" t="s">
        <v>110</v>
      </c>
      <c r="E40" s="79" t="s">
        <v>129</v>
      </c>
      <c r="F40" s="107">
        <v>1444.85</v>
      </c>
      <c r="G40" s="108" t="s">
        <v>83</v>
      </c>
    </row>
    <row r="41" spans="1:7" ht="38.25">
      <c r="A41" s="78">
        <v>34</v>
      </c>
      <c r="B41" s="73" t="s">
        <v>118</v>
      </c>
      <c r="C41" s="78">
        <v>91</v>
      </c>
      <c r="D41" s="78" t="s">
        <v>61</v>
      </c>
      <c r="E41" s="79" t="s">
        <v>130</v>
      </c>
      <c r="F41" s="107">
        <v>456.16</v>
      </c>
      <c r="G41" s="108" t="s">
        <v>83</v>
      </c>
    </row>
    <row r="42" spans="1:7" ht="25.5">
      <c r="A42" s="78">
        <v>35</v>
      </c>
      <c r="B42" s="73" t="s">
        <v>131</v>
      </c>
      <c r="C42" s="78">
        <v>92</v>
      </c>
      <c r="D42" s="78" t="s">
        <v>71</v>
      </c>
      <c r="E42" s="79" t="s">
        <v>132</v>
      </c>
      <c r="F42" s="107">
        <v>166.12</v>
      </c>
      <c r="G42" s="108" t="s">
        <v>84</v>
      </c>
    </row>
    <row r="43" spans="1:7" ht="25.5">
      <c r="A43" s="78">
        <v>36</v>
      </c>
      <c r="B43" s="73" t="s">
        <v>131</v>
      </c>
      <c r="C43" s="78">
        <v>93</v>
      </c>
      <c r="D43" s="78" t="s">
        <v>71</v>
      </c>
      <c r="E43" s="79" t="s">
        <v>133</v>
      </c>
      <c r="F43" s="107">
        <v>166.12</v>
      </c>
      <c r="G43" s="108" t="s">
        <v>84</v>
      </c>
    </row>
    <row r="44" spans="1:7" ht="38.25">
      <c r="A44" s="74">
        <v>37</v>
      </c>
      <c r="B44" s="73" t="s">
        <v>134</v>
      </c>
      <c r="C44" s="74">
        <v>103</v>
      </c>
      <c r="D44" s="74" t="s">
        <v>135</v>
      </c>
      <c r="E44" s="84" t="s">
        <v>136</v>
      </c>
      <c r="F44" s="109">
        <v>144</v>
      </c>
      <c r="G44" s="74" t="s">
        <v>87</v>
      </c>
    </row>
    <row r="45" spans="1:7" ht="38.25">
      <c r="A45" s="74">
        <v>38</v>
      </c>
      <c r="B45" s="73" t="s">
        <v>134</v>
      </c>
      <c r="C45" s="74">
        <v>104</v>
      </c>
      <c r="D45" s="74" t="s">
        <v>65</v>
      </c>
      <c r="E45" s="84" t="s">
        <v>137</v>
      </c>
      <c r="F45" s="109">
        <v>279.69</v>
      </c>
      <c r="G45" s="74" t="s">
        <v>85</v>
      </c>
    </row>
    <row r="46" spans="1:7" ht="38.25">
      <c r="A46" s="74">
        <v>39</v>
      </c>
      <c r="B46" s="73" t="s">
        <v>134</v>
      </c>
      <c r="C46" s="74">
        <v>105</v>
      </c>
      <c r="D46" s="74" t="s">
        <v>65</v>
      </c>
      <c r="E46" s="84" t="s">
        <v>138</v>
      </c>
      <c r="F46" s="109">
        <v>524.14</v>
      </c>
      <c r="G46" s="74" t="s">
        <v>85</v>
      </c>
    </row>
    <row r="47" spans="1:7" ht="25.5">
      <c r="A47" s="74">
        <v>40</v>
      </c>
      <c r="B47" s="73" t="s">
        <v>134</v>
      </c>
      <c r="C47" s="74">
        <v>106</v>
      </c>
      <c r="D47" s="84" t="s">
        <v>73</v>
      </c>
      <c r="E47" s="84" t="s">
        <v>139</v>
      </c>
      <c r="F47" s="110">
        <v>31.21</v>
      </c>
      <c r="G47" s="74" t="s">
        <v>81</v>
      </c>
    </row>
    <row r="48" spans="1:7" ht="38.25">
      <c r="A48" s="74">
        <v>41</v>
      </c>
      <c r="B48" s="73" t="s">
        <v>140</v>
      </c>
      <c r="C48" s="74">
        <v>108</v>
      </c>
      <c r="D48" s="74" t="s">
        <v>68</v>
      </c>
      <c r="E48" s="84" t="s">
        <v>141</v>
      </c>
      <c r="F48" s="110">
        <v>3650</v>
      </c>
      <c r="G48" s="74" t="s">
        <v>88</v>
      </c>
    </row>
    <row r="49" spans="1:7" ht="12.75">
      <c r="A49" s="80"/>
      <c r="B49" s="81"/>
      <c r="C49" s="80"/>
      <c r="D49" s="80" t="s">
        <v>66</v>
      </c>
      <c r="E49" s="82"/>
      <c r="F49" s="111">
        <f>SUM(F8:F48)</f>
        <v>30163.84999999999</v>
      </c>
      <c r="G49" s="74"/>
    </row>
    <row r="51" spans="1:7" ht="63.75">
      <c r="A51" s="48" t="s">
        <v>5</v>
      </c>
      <c r="B51" s="48" t="s">
        <v>6</v>
      </c>
      <c r="C51" s="49" t="s">
        <v>60</v>
      </c>
      <c r="D51" s="48" t="s">
        <v>7</v>
      </c>
      <c r="E51" s="48" t="s">
        <v>55</v>
      </c>
      <c r="F51" s="98" t="s">
        <v>8</v>
      </c>
      <c r="G51" s="40" t="s">
        <v>79</v>
      </c>
    </row>
    <row r="52" spans="1:7" ht="38.25">
      <c r="A52" s="50">
        <v>1</v>
      </c>
      <c r="B52" s="112" t="s">
        <v>143</v>
      </c>
      <c r="C52" s="113">
        <v>114</v>
      </c>
      <c r="D52" s="112" t="s">
        <v>144</v>
      </c>
      <c r="E52" s="113" t="s">
        <v>145</v>
      </c>
      <c r="F52" s="112">
        <v>350</v>
      </c>
      <c r="G52" s="114">
        <v>20.14</v>
      </c>
    </row>
    <row r="53" spans="1:7" ht="25.5">
      <c r="A53" s="50">
        <v>2</v>
      </c>
      <c r="B53" s="112" t="s">
        <v>146</v>
      </c>
      <c r="C53" s="114">
        <v>117</v>
      </c>
      <c r="D53" s="114" t="s">
        <v>147</v>
      </c>
      <c r="E53" s="113" t="s">
        <v>148</v>
      </c>
      <c r="F53" s="114">
        <v>13839</v>
      </c>
      <c r="G53" s="114" t="s">
        <v>87</v>
      </c>
    </row>
    <row r="54" spans="1:7" ht="38.25">
      <c r="A54" s="50">
        <v>3</v>
      </c>
      <c r="B54" s="103" t="s">
        <v>149</v>
      </c>
      <c r="C54" s="114">
        <v>137</v>
      </c>
      <c r="D54" s="74" t="s">
        <v>65</v>
      </c>
      <c r="E54" s="115" t="s">
        <v>150</v>
      </c>
      <c r="F54" s="114">
        <v>445.38</v>
      </c>
      <c r="G54" s="74" t="s">
        <v>85</v>
      </c>
    </row>
    <row r="55" spans="1:7" ht="25.5">
      <c r="A55" s="50">
        <v>4</v>
      </c>
      <c r="B55" s="103" t="s">
        <v>149</v>
      </c>
      <c r="C55" s="114">
        <v>138</v>
      </c>
      <c r="D55" s="74" t="s">
        <v>65</v>
      </c>
      <c r="E55" s="115" t="s">
        <v>151</v>
      </c>
      <c r="F55" s="116">
        <v>479.24</v>
      </c>
      <c r="G55" s="74" t="s">
        <v>85</v>
      </c>
    </row>
    <row r="56" spans="1:7" ht="38.25">
      <c r="A56" s="50">
        <v>5</v>
      </c>
      <c r="B56" s="103" t="s">
        <v>149</v>
      </c>
      <c r="C56" s="114">
        <v>139</v>
      </c>
      <c r="D56" s="74" t="s">
        <v>65</v>
      </c>
      <c r="E56" s="115" t="s">
        <v>152</v>
      </c>
      <c r="F56" s="114">
        <v>434.89</v>
      </c>
      <c r="G56" s="74" t="s">
        <v>85</v>
      </c>
    </row>
    <row r="57" spans="1:7" ht="38.25">
      <c r="A57" s="75">
        <v>6</v>
      </c>
      <c r="B57" s="103" t="s">
        <v>149</v>
      </c>
      <c r="C57" s="114">
        <v>140</v>
      </c>
      <c r="D57" s="74" t="s">
        <v>65</v>
      </c>
      <c r="E57" s="115" t="s">
        <v>153</v>
      </c>
      <c r="F57" s="117">
        <v>470.35</v>
      </c>
      <c r="G57" s="74" t="s">
        <v>85</v>
      </c>
    </row>
    <row r="58" spans="1:7" ht="38.25">
      <c r="A58" s="77">
        <v>7</v>
      </c>
      <c r="B58" s="103" t="s">
        <v>149</v>
      </c>
      <c r="C58" s="114">
        <v>141</v>
      </c>
      <c r="D58" s="74" t="s">
        <v>65</v>
      </c>
      <c r="E58" s="115" t="s">
        <v>154</v>
      </c>
      <c r="F58" s="114">
        <v>441.87</v>
      </c>
      <c r="G58" s="74" t="s">
        <v>85</v>
      </c>
    </row>
    <row r="59" spans="1:7" ht="38.25">
      <c r="A59" s="77">
        <v>8</v>
      </c>
      <c r="B59" s="103" t="s">
        <v>149</v>
      </c>
      <c r="C59" s="114">
        <v>142</v>
      </c>
      <c r="D59" s="52" t="s">
        <v>72</v>
      </c>
      <c r="E59" s="115" t="s">
        <v>155</v>
      </c>
      <c r="F59" s="114">
        <v>6352.42</v>
      </c>
      <c r="G59" s="74" t="s">
        <v>85</v>
      </c>
    </row>
    <row r="60" spans="1:7" ht="38.25">
      <c r="A60" s="77">
        <v>9</v>
      </c>
      <c r="B60" s="103" t="s">
        <v>149</v>
      </c>
      <c r="C60" s="114">
        <v>143</v>
      </c>
      <c r="D60" s="52" t="s">
        <v>72</v>
      </c>
      <c r="E60" s="115" t="s">
        <v>156</v>
      </c>
      <c r="F60" s="114">
        <v>1729.9</v>
      </c>
      <c r="G60" s="74" t="s">
        <v>85</v>
      </c>
    </row>
    <row r="61" spans="1:7" ht="25.5">
      <c r="A61" s="77">
        <v>10</v>
      </c>
      <c r="B61" s="103" t="s">
        <v>149</v>
      </c>
      <c r="C61" s="114">
        <v>144</v>
      </c>
      <c r="D61" s="114" t="s">
        <v>157</v>
      </c>
      <c r="E61" s="115" t="s">
        <v>158</v>
      </c>
      <c r="F61" s="114">
        <v>3633.38</v>
      </c>
      <c r="G61" s="74" t="s">
        <v>85</v>
      </c>
    </row>
    <row r="62" spans="1:7" ht="25.5">
      <c r="A62" s="77">
        <v>11</v>
      </c>
      <c r="B62" s="103" t="s">
        <v>149</v>
      </c>
      <c r="C62" s="114">
        <v>145</v>
      </c>
      <c r="D62" s="78" t="s">
        <v>67</v>
      </c>
      <c r="E62" s="115" t="s">
        <v>159</v>
      </c>
      <c r="F62" s="114">
        <v>387.32</v>
      </c>
      <c r="G62" s="74" t="s">
        <v>80</v>
      </c>
    </row>
    <row r="63" spans="1:7" ht="38.25">
      <c r="A63" s="77">
        <v>12</v>
      </c>
      <c r="B63" s="103" t="s">
        <v>149</v>
      </c>
      <c r="C63" s="114">
        <v>146</v>
      </c>
      <c r="D63" s="54" t="s">
        <v>64</v>
      </c>
      <c r="E63" s="115" t="s">
        <v>160</v>
      </c>
      <c r="F63" s="114">
        <v>157.08</v>
      </c>
      <c r="G63" s="74" t="s">
        <v>80</v>
      </c>
    </row>
    <row r="64" spans="1:7" ht="25.5">
      <c r="A64" s="77">
        <v>13</v>
      </c>
      <c r="B64" s="103" t="s">
        <v>149</v>
      </c>
      <c r="C64" s="114">
        <v>147</v>
      </c>
      <c r="D64" s="78" t="s">
        <v>74</v>
      </c>
      <c r="E64" s="115" t="s">
        <v>161</v>
      </c>
      <c r="F64" s="114">
        <v>778.73</v>
      </c>
      <c r="G64" s="114" t="s">
        <v>81</v>
      </c>
    </row>
    <row r="65" spans="1:7" ht="25.5">
      <c r="A65" s="77">
        <v>14</v>
      </c>
      <c r="B65" s="103" t="s">
        <v>149</v>
      </c>
      <c r="C65" s="114">
        <v>148</v>
      </c>
      <c r="D65" s="78" t="s">
        <v>74</v>
      </c>
      <c r="E65" s="115" t="s">
        <v>162</v>
      </c>
      <c r="F65" s="114">
        <v>648.85</v>
      </c>
      <c r="G65" s="114" t="s">
        <v>81</v>
      </c>
    </row>
    <row r="66" spans="1:7" ht="25.5">
      <c r="A66" s="77">
        <v>15</v>
      </c>
      <c r="B66" s="103" t="s">
        <v>149</v>
      </c>
      <c r="C66" s="114">
        <v>149</v>
      </c>
      <c r="D66" s="118" t="s">
        <v>163</v>
      </c>
      <c r="E66" s="115" t="s">
        <v>164</v>
      </c>
      <c r="F66" s="114">
        <v>321.3</v>
      </c>
      <c r="G66" s="114" t="s">
        <v>82</v>
      </c>
    </row>
    <row r="67" spans="1:7" ht="25.5">
      <c r="A67" s="54">
        <v>16</v>
      </c>
      <c r="B67" s="103" t="s">
        <v>149</v>
      </c>
      <c r="C67" s="114">
        <v>150</v>
      </c>
      <c r="D67" s="104" t="s">
        <v>63</v>
      </c>
      <c r="E67" s="115" t="s">
        <v>165</v>
      </c>
      <c r="F67" s="114">
        <v>579.53</v>
      </c>
      <c r="G67" s="114" t="s">
        <v>82</v>
      </c>
    </row>
    <row r="68" spans="1:7" ht="25.5">
      <c r="A68" s="54">
        <v>17</v>
      </c>
      <c r="B68" s="103" t="s">
        <v>149</v>
      </c>
      <c r="C68" s="114">
        <v>151</v>
      </c>
      <c r="D68" s="104" t="s">
        <v>63</v>
      </c>
      <c r="E68" s="115" t="s">
        <v>166</v>
      </c>
      <c r="F68" s="114">
        <v>579.53</v>
      </c>
      <c r="G68" s="114" t="s">
        <v>82</v>
      </c>
    </row>
    <row r="69" spans="1:7" ht="38.25">
      <c r="A69" s="54">
        <v>18</v>
      </c>
      <c r="B69" s="103" t="s">
        <v>149</v>
      </c>
      <c r="C69" s="114">
        <v>152</v>
      </c>
      <c r="D69" s="78" t="s">
        <v>61</v>
      </c>
      <c r="E69" s="115" t="s">
        <v>167</v>
      </c>
      <c r="F69" s="114">
        <v>456.16</v>
      </c>
      <c r="G69" s="114" t="s">
        <v>83</v>
      </c>
    </row>
    <row r="70" spans="1:7" ht="25.5">
      <c r="A70" s="54">
        <v>19</v>
      </c>
      <c r="B70" s="103" t="s">
        <v>149</v>
      </c>
      <c r="C70" s="114">
        <v>153</v>
      </c>
      <c r="D70" s="54" t="s">
        <v>70</v>
      </c>
      <c r="E70" s="115" t="s">
        <v>168</v>
      </c>
      <c r="F70" s="114">
        <v>3492.7</v>
      </c>
      <c r="G70" s="114" t="s">
        <v>83</v>
      </c>
    </row>
    <row r="71" spans="1:7" ht="25.5">
      <c r="A71" s="54">
        <v>20</v>
      </c>
      <c r="B71" s="103" t="s">
        <v>149</v>
      </c>
      <c r="C71" s="114">
        <v>154</v>
      </c>
      <c r="D71" s="55" t="s">
        <v>115</v>
      </c>
      <c r="E71" s="115" t="s">
        <v>169</v>
      </c>
      <c r="F71" s="114">
        <v>279.2</v>
      </c>
      <c r="G71" s="114" t="s">
        <v>84</v>
      </c>
    </row>
    <row r="72" spans="1:7" ht="38.25">
      <c r="A72" s="54">
        <v>21</v>
      </c>
      <c r="B72" s="103" t="s">
        <v>149</v>
      </c>
      <c r="C72" s="114">
        <v>155</v>
      </c>
      <c r="D72" s="114" t="s">
        <v>62</v>
      </c>
      <c r="E72" s="115" t="s">
        <v>170</v>
      </c>
      <c r="F72" s="114">
        <v>503.09</v>
      </c>
      <c r="G72" s="114" t="s">
        <v>84</v>
      </c>
    </row>
    <row r="73" spans="1:7" ht="25.5">
      <c r="A73" s="54">
        <v>22</v>
      </c>
      <c r="B73" s="103" t="s">
        <v>149</v>
      </c>
      <c r="C73" s="114">
        <v>156</v>
      </c>
      <c r="D73" s="104" t="s">
        <v>63</v>
      </c>
      <c r="E73" s="115" t="s">
        <v>171</v>
      </c>
      <c r="F73" s="114">
        <v>447.27</v>
      </c>
      <c r="G73" s="114" t="s">
        <v>84</v>
      </c>
    </row>
    <row r="74" spans="1:7" ht="38.25">
      <c r="A74" s="54">
        <v>23</v>
      </c>
      <c r="B74" s="103" t="s">
        <v>172</v>
      </c>
      <c r="C74" s="114">
        <v>157</v>
      </c>
      <c r="D74" s="52" t="s">
        <v>72</v>
      </c>
      <c r="E74" s="115" t="s">
        <v>173</v>
      </c>
      <c r="F74" s="114">
        <v>3019.39</v>
      </c>
      <c r="G74" s="114" t="s">
        <v>85</v>
      </c>
    </row>
    <row r="75" spans="1:7" ht="38.25">
      <c r="A75" s="54">
        <v>24</v>
      </c>
      <c r="B75" s="103" t="s">
        <v>172</v>
      </c>
      <c r="C75" s="114">
        <v>158</v>
      </c>
      <c r="D75" s="54" t="s">
        <v>64</v>
      </c>
      <c r="E75" s="115" t="s">
        <v>174</v>
      </c>
      <c r="F75" s="114">
        <v>157.08</v>
      </c>
      <c r="G75" s="114" t="s">
        <v>80</v>
      </c>
    </row>
    <row r="76" spans="1:7" ht="25.5">
      <c r="A76" s="54">
        <v>25</v>
      </c>
      <c r="B76" s="103" t="s">
        <v>172</v>
      </c>
      <c r="C76" s="114">
        <v>159</v>
      </c>
      <c r="D76" s="55" t="s">
        <v>115</v>
      </c>
      <c r="E76" s="115" t="s">
        <v>175</v>
      </c>
      <c r="F76" s="114">
        <v>279.59</v>
      </c>
      <c r="G76" s="114" t="s">
        <v>84</v>
      </c>
    </row>
    <row r="77" spans="1:7" ht="25.5">
      <c r="A77" s="54">
        <v>26</v>
      </c>
      <c r="B77" s="119" t="s">
        <v>149</v>
      </c>
      <c r="C77" s="114">
        <v>17</v>
      </c>
      <c r="D77" s="114" t="s">
        <v>176</v>
      </c>
      <c r="E77" s="115" t="s">
        <v>177</v>
      </c>
      <c r="F77" s="114">
        <v>571.2</v>
      </c>
      <c r="G77" s="114" t="s">
        <v>84</v>
      </c>
    </row>
    <row r="78" spans="1:7" ht="38.25">
      <c r="A78" s="114">
        <v>27</v>
      </c>
      <c r="B78" s="103" t="s">
        <v>178</v>
      </c>
      <c r="C78" s="114">
        <v>164</v>
      </c>
      <c r="D78" s="79" t="s">
        <v>110</v>
      </c>
      <c r="E78" s="115" t="s">
        <v>179</v>
      </c>
      <c r="F78" s="114">
        <v>2069.17</v>
      </c>
      <c r="G78" s="114" t="s">
        <v>83</v>
      </c>
    </row>
    <row r="79" spans="1:7" ht="38.25">
      <c r="A79" s="114">
        <v>28</v>
      </c>
      <c r="B79" s="103" t="s">
        <v>180</v>
      </c>
      <c r="C79" s="114">
        <v>169</v>
      </c>
      <c r="D79" s="74" t="s">
        <v>65</v>
      </c>
      <c r="E79" s="115" t="s">
        <v>181</v>
      </c>
      <c r="F79" s="114">
        <v>386.3</v>
      </c>
      <c r="G79" s="114" t="s">
        <v>85</v>
      </c>
    </row>
    <row r="80" spans="1:7" ht="25.5">
      <c r="A80" s="114">
        <v>29</v>
      </c>
      <c r="B80" s="103" t="s">
        <v>180</v>
      </c>
      <c r="C80" s="114">
        <v>170</v>
      </c>
      <c r="D80" s="74" t="s">
        <v>65</v>
      </c>
      <c r="E80" s="115" t="s">
        <v>182</v>
      </c>
      <c r="F80" s="116">
        <v>452.2</v>
      </c>
      <c r="G80" s="114" t="s">
        <v>85</v>
      </c>
    </row>
    <row r="81" spans="1:7" ht="25.5">
      <c r="A81" s="114">
        <v>30</v>
      </c>
      <c r="B81" s="103" t="s">
        <v>180</v>
      </c>
      <c r="C81" s="114">
        <v>171</v>
      </c>
      <c r="D81" s="74" t="s">
        <v>65</v>
      </c>
      <c r="E81" s="115" t="s">
        <v>183</v>
      </c>
      <c r="F81" s="114">
        <v>398.77</v>
      </c>
      <c r="G81" s="114" t="s">
        <v>85</v>
      </c>
    </row>
    <row r="82" spans="1:7" ht="25.5">
      <c r="A82" s="114">
        <v>31</v>
      </c>
      <c r="B82" s="103" t="s">
        <v>180</v>
      </c>
      <c r="C82" s="114">
        <v>172</v>
      </c>
      <c r="D82" s="74" t="s">
        <v>65</v>
      </c>
      <c r="E82" s="115" t="s">
        <v>184</v>
      </c>
      <c r="F82" s="114">
        <v>347.86</v>
      </c>
      <c r="G82" s="114" t="s">
        <v>85</v>
      </c>
    </row>
    <row r="83" spans="1:7" ht="38.25">
      <c r="A83" s="114">
        <v>32</v>
      </c>
      <c r="B83" s="103" t="s">
        <v>180</v>
      </c>
      <c r="C83" s="114">
        <v>173</v>
      </c>
      <c r="D83" s="74" t="s">
        <v>65</v>
      </c>
      <c r="E83" s="115" t="s">
        <v>185</v>
      </c>
      <c r="F83" s="114">
        <v>0.99</v>
      </c>
      <c r="G83" s="114" t="s">
        <v>85</v>
      </c>
    </row>
    <row r="84" spans="1:7" ht="25.5">
      <c r="A84" s="114">
        <v>33</v>
      </c>
      <c r="B84" s="103" t="s">
        <v>180</v>
      </c>
      <c r="C84" s="114">
        <v>174</v>
      </c>
      <c r="D84" s="74" t="s">
        <v>65</v>
      </c>
      <c r="E84" s="115" t="s">
        <v>186</v>
      </c>
      <c r="F84" s="116">
        <v>262.01</v>
      </c>
      <c r="G84" s="114" t="s">
        <v>85</v>
      </c>
    </row>
    <row r="85" spans="1:7" ht="25.5">
      <c r="A85" s="114">
        <v>34</v>
      </c>
      <c r="B85" s="103" t="s">
        <v>180</v>
      </c>
      <c r="C85" s="114">
        <v>175</v>
      </c>
      <c r="D85" s="74" t="s">
        <v>65</v>
      </c>
      <c r="E85" s="115" t="s">
        <v>187</v>
      </c>
      <c r="F85" s="116">
        <v>433.72</v>
      </c>
      <c r="G85" s="114" t="s">
        <v>85</v>
      </c>
    </row>
    <row r="86" spans="1:7" ht="38.25">
      <c r="A86" s="114">
        <v>35</v>
      </c>
      <c r="B86" s="103" t="s">
        <v>180</v>
      </c>
      <c r="C86" s="114">
        <v>176</v>
      </c>
      <c r="D86" s="74" t="s">
        <v>65</v>
      </c>
      <c r="E86" s="115" t="s">
        <v>188</v>
      </c>
      <c r="F86" s="116">
        <v>504.93</v>
      </c>
      <c r="G86" s="114" t="s">
        <v>85</v>
      </c>
    </row>
    <row r="87" spans="1:7" ht="25.5">
      <c r="A87" s="114">
        <v>36</v>
      </c>
      <c r="B87" s="103" t="s">
        <v>180</v>
      </c>
      <c r="C87" s="114">
        <v>178</v>
      </c>
      <c r="D87" s="84" t="s">
        <v>73</v>
      </c>
      <c r="E87" s="115" t="s">
        <v>189</v>
      </c>
      <c r="F87" s="116">
        <v>31.21</v>
      </c>
      <c r="G87" s="114" t="s">
        <v>81</v>
      </c>
    </row>
    <row r="88" spans="1:7" ht="38.25">
      <c r="A88" s="114">
        <v>37</v>
      </c>
      <c r="B88" s="103" t="s">
        <v>190</v>
      </c>
      <c r="C88" s="114">
        <v>180</v>
      </c>
      <c r="D88" s="115" t="s">
        <v>191</v>
      </c>
      <c r="E88" s="115" t="s">
        <v>192</v>
      </c>
      <c r="F88" s="114">
        <v>1666</v>
      </c>
      <c r="G88" s="114" t="s">
        <v>82</v>
      </c>
    </row>
    <row r="89" spans="1:7" ht="38.25">
      <c r="A89" s="114">
        <v>38</v>
      </c>
      <c r="B89" s="103" t="s">
        <v>190</v>
      </c>
      <c r="C89" s="114">
        <v>181</v>
      </c>
      <c r="D89" s="52" t="s">
        <v>72</v>
      </c>
      <c r="E89" s="115" t="s">
        <v>193</v>
      </c>
      <c r="F89" s="114">
        <v>1433.88</v>
      </c>
      <c r="G89" s="114" t="s">
        <v>85</v>
      </c>
    </row>
    <row r="90" spans="1:7" ht="12.75">
      <c r="A90" s="120"/>
      <c r="B90" s="120"/>
      <c r="C90" s="120"/>
      <c r="D90" s="80" t="s">
        <v>194</v>
      </c>
      <c r="E90" s="120"/>
      <c r="F90" s="80">
        <f>SUM(F52:F89)</f>
        <v>48821.489999999976</v>
      </c>
      <c r="G90" s="121"/>
    </row>
    <row r="92" spans="1:7" ht="63.75">
      <c r="A92" s="48" t="s">
        <v>5</v>
      </c>
      <c r="B92" s="48" t="s">
        <v>6</v>
      </c>
      <c r="C92" s="49" t="s">
        <v>60</v>
      </c>
      <c r="D92" s="48" t="s">
        <v>7</v>
      </c>
      <c r="E92" s="48" t="s">
        <v>55</v>
      </c>
      <c r="F92" s="98" t="s">
        <v>8</v>
      </c>
      <c r="G92" s="74" t="s">
        <v>79</v>
      </c>
    </row>
    <row r="93" spans="1:7" ht="38.25">
      <c r="A93" s="114">
        <v>1</v>
      </c>
      <c r="B93" s="103" t="s">
        <v>203</v>
      </c>
      <c r="C93" s="114">
        <v>116</v>
      </c>
      <c r="D93" s="136" t="s">
        <v>204</v>
      </c>
      <c r="E93" s="115" t="s">
        <v>205</v>
      </c>
      <c r="F93" s="114">
        <v>198.45</v>
      </c>
      <c r="G93" s="114">
        <v>20.14</v>
      </c>
    </row>
    <row r="94" spans="1:7" ht="25.5">
      <c r="A94" s="114">
        <v>2</v>
      </c>
      <c r="B94" s="103" t="s">
        <v>206</v>
      </c>
      <c r="C94" s="114">
        <v>208</v>
      </c>
      <c r="D94" s="114" t="s">
        <v>207</v>
      </c>
      <c r="E94" s="115" t="s">
        <v>208</v>
      </c>
      <c r="F94" s="114">
        <v>525.5</v>
      </c>
      <c r="G94" s="114">
        <v>20.14</v>
      </c>
    </row>
    <row r="95" spans="1:7" ht="25.5">
      <c r="A95" s="114">
        <v>3</v>
      </c>
      <c r="B95" s="103" t="s">
        <v>206</v>
      </c>
      <c r="C95" s="114">
        <v>209</v>
      </c>
      <c r="D95" s="114" t="s">
        <v>209</v>
      </c>
      <c r="E95" s="115" t="s">
        <v>210</v>
      </c>
      <c r="F95" s="114">
        <v>1165.79</v>
      </c>
      <c r="G95" s="114">
        <v>20.14</v>
      </c>
    </row>
    <row r="96" spans="1:7" ht="25.5">
      <c r="A96" s="114">
        <v>4</v>
      </c>
      <c r="B96" s="103" t="s">
        <v>211</v>
      </c>
      <c r="C96" s="114">
        <v>210</v>
      </c>
      <c r="D96" s="114" t="s">
        <v>212</v>
      </c>
      <c r="E96" s="115" t="s">
        <v>213</v>
      </c>
      <c r="F96" s="114">
        <v>6582.18</v>
      </c>
      <c r="G96" s="114" t="s">
        <v>85</v>
      </c>
    </row>
    <row r="97" spans="1:7" ht="25.5">
      <c r="A97" s="114">
        <v>5</v>
      </c>
      <c r="B97" s="103" t="s">
        <v>211</v>
      </c>
      <c r="C97" s="114">
        <v>211</v>
      </c>
      <c r="D97" s="114" t="s">
        <v>67</v>
      </c>
      <c r="E97" s="115" t="s">
        <v>214</v>
      </c>
      <c r="F97" s="114">
        <v>306.3</v>
      </c>
      <c r="G97" s="114" t="s">
        <v>80</v>
      </c>
    </row>
    <row r="98" spans="1:7" ht="25.5">
      <c r="A98" s="114">
        <v>6</v>
      </c>
      <c r="B98" s="103" t="s">
        <v>211</v>
      </c>
      <c r="C98" s="114">
        <v>212</v>
      </c>
      <c r="D98" s="114" t="s">
        <v>215</v>
      </c>
      <c r="E98" s="115" t="s">
        <v>216</v>
      </c>
      <c r="F98" s="114">
        <v>782.81</v>
      </c>
      <c r="G98" s="114" t="s">
        <v>81</v>
      </c>
    </row>
    <row r="99" spans="1:7" ht="25.5">
      <c r="A99" s="114">
        <v>7</v>
      </c>
      <c r="B99" s="103" t="s">
        <v>211</v>
      </c>
      <c r="C99" s="114">
        <v>213</v>
      </c>
      <c r="D99" s="114" t="s">
        <v>215</v>
      </c>
      <c r="E99" s="115" t="s">
        <v>217</v>
      </c>
      <c r="F99" s="114">
        <v>637.16</v>
      </c>
      <c r="G99" s="114" t="s">
        <v>81</v>
      </c>
    </row>
    <row r="100" spans="1:7" ht="25.5">
      <c r="A100" s="114">
        <v>8</v>
      </c>
      <c r="B100" s="103" t="s">
        <v>211</v>
      </c>
      <c r="C100" s="114">
        <v>214</v>
      </c>
      <c r="D100" s="114" t="s">
        <v>218</v>
      </c>
      <c r="E100" s="115" t="s">
        <v>219</v>
      </c>
      <c r="F100" s="114">
        <v>498.55</v>
      </c>
      <c r="G100" s="114" t="s">
        <v>82</v>
      </c>
    </row>
    <row r="101" spans="1:7" ht="25.5">
      <c r="A101" s="114">
        <v>9</v>
      </c>
      <c r="B101" s="103" t="s">
        <v>211</v>
      </c>
      <c r="C101" s="114">
        <v>215</v>
      </c>
      <c r="D101" s="115" t="s">
        <v>220</v>
      </c>
      <c r="E101" s="115" t="s">
        <v>221</v>
      </c>
      <c r="F101" s="114">
        <v>2069.17</v>
      </c>
      <c r="G101" s="114" t="s">
        <v>83</v>
      </c>
    </row>
    <row r="102" spans="1:7" ht="25.5">
      <c r="A102" s="114">
        <v>10</v>
      </c>
      <c r="B102" s="103" t="s">
        <v>211</v>
      </c>
      <c r="C102" s="114">
        <v>216</v>
      </c>
      <c r="D102" s="114" t="s">
        <v>222</v>
      </c>
      <c r="E102" s="115" t="s">
        <v>223</v>
      </c>
      <c r="F102" s="114">
        <v>554.54</v>
      </c>
      <c r="G102" s="114" t="s">
        <v>83</v>
      </c>
    </row>
    <row r="103" spans="1:7" ht="25.5">
      <c r="A103" s="114">
        <v>11</v>
      </c>
      <c r="B103" s="103" t="s">
        <v>211</v>
      </c>
      <c r="C103" s="114">
        <v>217</v>
      </c>
      <c r="D103" s="114" t="s">
        <v>224</v>
      </c>
      <c r="E103" s="115" t="s">
        <v>225</v>
      </c>
      <c r="F103" s="114">
        <v>2630</v>
      </c>
      <c r="G103" s="114" t="s">
        <v>83</v>
      </c>
    </row>
    <row r="104" spans="1:7" ht="38.25">
      <c r="A104" s="114">
        <v>12</v>
      </c>
      <c r="B104" s="103" t="s">
        <v>211</v>
      </c>
      <c r="C104" s="114">
        <v>218</v>
      </c>
      <c r="D104" s="114" t="s">
        <v>226</v>
      </c>
      <c r="E104" s="115" t="s">
        <v>227</v>
      </c>
      <c r="F104" s="114">
        <v>300</v>
      </c>
      <c r="G104" s="114">
        <v>20.25</v>
      </c>
    </row>
    <row r="105" spans="1:7" ht="25.5">
      <c r="A105" s="114">
        <v>13</v>
      </c>
      <c r="B105" s="103" t="s">
        <v>211</v>
      </c>
      <c r="C105" s="114">
        <v>219</v>
      </c>
      <c r="D105" s="114" t="s">
        <v>62</v>
      </c>
      <c r="E105" s="115" t="s">
        <v>228</v>
      </c>
      <c r="F105" s="114">
        <v>503.26</v>
      </c>
      <c r="G105" s="114" t="s">
        <v>84</v>
      </c>
    </row>
    <row r="106" spans="1:7" ht="25.5">
      <c r="A106" s="114">
        <v>14</v>
      </c>
      <c r="B106" s="103" t="s">
        <v>211</v>
      </c>
      <c r="C106" s="114">
        <v>220</v>
      </c>
      <c r="D106" s="114" t="s">
        <v>229</v>
      </c>
      <c r="E106" s="115" t="s">
        <v>230</v>
      </c>
      <c r="F106" s="114">
        <v>402.03</v>
      </c>
      <c r="G106" s="114" t="s">
        <v>84</v>
      </c>
    </row>
    <row r="107" spans="1:7" ht="25.5">
      <c r="A107" s="114">
        <v>15</v>
      </c>
      <c r="B107" s="103" t="s">
        <v>211</v>
      </c>
      <c r="C107" s="114">
        <v>221</v>
      </c>
      <c r="D107" s="114" t="s">
        <v>71</v>
      </c>
      <c r="E107" s="115" t="s">
        <v>231</v>
      </c>
      <c r="F107" s="114">
        <v>166.25</v>
      </c>
      <c r="G107" s="114" t="s">
        <v>84</v>
      </c>
    </row>
    <row r="108" spans="1:7" ht="25.5">
      <c r="A108" s="114">
        <v>16</v>
      </c>
      <c r="B108" s="103" t="s">
        <v>211</v>
      </c>
      <c r="C108" s="114">
        <v>222</v>
      </c>
      <c r="D108" s="114" t="s">
        <v>71</v>
      </c>
      <c r="E108" s="115" t="s">
        <v>232</v>
      </c>
      <c r="F108" s="114">
        <v>166.25</v>
      </c>
      <c r="G108" s="114" t="s">
        <v>84</v>
      </c>
    </row>
    <row r="109" spans="1:7" ht="25.5">
      <c r="A109" s="114">
        <v>17</v>
      </c>
      <c r="B109" s="103" t="s">
        <v>211</v>
      </c>
      <c r="C109" s="114">
        <v>223</v>
      </c>
      <c r="D109" s="114" t="s">
        <v>233</v>
      </c>
      <c r="E109" s="115" t="s">
        <v>234</v>
      </c>
      <c r="F109" s="114">
        <v>1317.67</v>
      </c>
      <c r="G109" s="114" t="s">
        <v>85</v>
      </c>
    </row>
    <row r="110" spans="1:7" ht="25.5">
      <c r="A110" s="114">
        <v>18</v>
      </c>
      <c r="B110" s="103" t="s">
        <v>235</v>
      </c>
      <c r="C110" s="114">
        <v>225</v>
      </c>
      <c r="D110" s="114" t="s">
        <v>236</v>
      </c>
      <c r="E110" s="115" t="s">
        <v>237</v>
      </c>
      <c r="F110" s="114">
        <v>346.1</v>
      </c>
      <c r="G110" s="114">
        <v>20.14</v>
      </c>
    </row>
    <row r="111" spans="1:7" ht="38.25">
      <c r="A111" s="114">
        <v>19</v>
      </c>
      <c r="B111" s="103" t="s">
        <v>238</v>
      </c>
      <c r="C111" s="114">
        <v>234</v>
      </c>
      <c r="D111" s="114" t="s">
        <v>239</v>
      </c>
      <c r="E111" s="115" t="s">
        <v>240</v>
      </c>
      <c r="F111" s="114">
        <v>0.01</v>
      </c>
      <c r="G111" s="114" t="s">
        <v>83</v>
      </c>
    </row>
    <row r="112" spans="1:7" ht="38.25">
      <c r="A112" s="114">
        <v>20</v>
      </c>
      <c r="B112" s="103" t="s">
        <v>238</v>
      </c>
      <c r="C112" s="114">
        <v>235</v>
      </c>
      <c r="D112" s="114" t="s">
        <v>64</v>
      </c>
      <c r="E112" s="115" t="s">
        <v>241</v>
      </c>
      <c r="F112" s="114">
        <v>104.72</v>
      </c>
      <c r="G112" s="114" t="s">
        <v>80</v>
      </c>
    </row>
    <row r="113" spans="1:7" ht="38.25">
      <c r="A113" s="114">
        <v>21</v>
      </c>
      <c r="B113" s="103" t="s">
        <v>238</v>
      </c>
      <c r="C113" s="114">
        <v>236</v>
      </c>
      <c r="D113" s="118" t="s">
        <v>242</v>
      </c>
      <c r="E113" s="115" t="s">
        <v>243</v>
      </c>
      <c r="F113" s="114">
        <v>1632</v>
      </c>
      <c r="G113" s="114" t="s">
        <v>244</v>
      </c>
    </row>
    <row r="114" spans="1:7" ht="25.5">
      <c r="A114" s="114">
        <v>22</v>
      </c>
      <c r="B114" s="103" t="s">
        <v>245</v>
      </c>
      <c r="C114" s="114">
        <v>237</v>
      </c>
      <c r="D114" s="84" t="s">
        <v>73</v>
      </c>
      <c r="E114" s="115" t="s">
        <v>246</v>
      </c>
      <c r="F114" s="114">
        <v>31.24</v>
      </c>
      <c r="G114" s="114" t="s">
        <v>81</v>
      </c>
    </row>
    <row r="115" spans="1:7" ht="25.5">
      <c r="A115" s="114">
        <v>23</v>
      </c>
      <c r="B115" s="103" t="s">
        <v>245</v>
      </c>
      <c r="C115" s="114">
        <v>238</v>
      </c>
      <c r="D115" s="114" t="s">
        <v>247</v>
      </c>
      <c r="E115" s="115" t="s">
        <v>248</v>
      </c>
      <c r="F115" s="114">
        <v>139.83</v>
      </c>
      <c r="G115" s="114">
        <v>20.14</v>
      </c>
    </row>
    <row r="116" spans="1:7" ht="25.5">
      <c r="A116" s="114">
        <v>24</v>
      </c>
      <c r="B116" s="103" t="s">
        <v>245</v>
      </c>
      <c r="C116" s="114">
        <v>239</v>
      </c>
      <c r="D116" s="74" t="s">
        <v>65</v>
      </c>
      <c r="E116" s="115" t="s">
        <v>249</v>
      </c>
      <c r="F116" s="114">
        <v>347.14</v>
      </c>
      <c r="G116" s="114" t="s">
        <v>85</v>
      </c>
    </row>
    <row r="117" spans="1:7" ht="25.5">
      <c r="A117" s="114">
        <v>25</v>
      </c>
      <c r="B117" s="103" t="s">
        <v>245</v>
      </c>
      <c r="C117" s="114">
        <v>240</v>
      </c>
      <c r="D117" s="74" t="s">
        <v>65</v>
      </c>
      <c r="E117" s="115" t="s">
        <v>250</v>
      </c>
      <c r="F117" s="114">
        <v>307.35</v>
      </c>
      <c r="G117" s="114" t="s">
        <v>85</v>
      </c>
    </row>
    <row r="118" spans="1:7" ht="25.5">
      <c r="A118" s="114">
        <v>26</v>
      </c>
      <c r="B118" s="103" t="s">
        <v>245</v>
      </c>
      <c r="C118" s="114">
        <v>241</v>
      </c>
      <c r="D118" s="74" t="s">
        <v>65</v>
      </c>
      <c r="E118" s="115" t="s">
        <v>251</v>
      </c>
      <c r="F118" s="114">
        <v>537.55</v>
      </c>
      <c r="G118" s="114" t="s">
        <v>85</v>
      </c>
    </row>
    <row r="119" spans="1:7" ht="25.5">
      <c r="A119" s="114">
        <v>27</v>
      </c>
      <c r="B119" s="103" t="s">
        <v>245</v>
      </c>
      <c r="C119" s="114">
        <v>242</v>
      </c>
      <c r="D119" s="74" t="s">
        <v>65</v>
      </c>
      <c r="E119" s="115" t="s">
        <v>252</v>
      </c>
      <c r="F119" s="114">
        <v>480.43</v>
      </c>
      <c r="G119" s="114" t="s">
        <v>85</v>
      </c>
    </row>
    <row r="120" spans="1:7" ht="25.5">
      <c r="A120" s="114">
        <v>28</v>
      </c>
      <c r="B120" s="103" t="s">
        <v>245</v>
      </c>
      <c r="C120" s="114">
        <v>243</v>
      </c>
      <c r="D120" s="74" t="s">
        <v>65</v>
      </c>
      <c r="E120" s="115" t="s">
        <v>253</v>
      </c>
      <c r="F120" s="114">
        <v>395.36</v>
      </c>
      <c r="G120" s="114" t="s">
        <v>85</v>
      </c>
    </row>
    <row r="121" spans="1:7" ht="25.5">
      <c r="A121" s="114">
        <v>29</v>
      </c>
      <c r="B121" s="103" t="s">
        <v>254</v>
      </c>
      <c r="C121" s="114">
        <v>245</v>
      </c>
      <c r="D121" s="115" t="s">
        <v>73</v>
      </c>
      <c r="E121" s="115" t="s">
        <v>255</v>
      </c>
      <c r="F121" s="114">
        <v>48.41</v>
      </c>
      <c r="G121" s="114" t="s">
        <v>81</v>
      </c>
    </row>
    <row r="122" spans="1:7" ht="25.5">
      <c r="A122" s="114">
        <v>30</v>
      </c>
      <c r="B122" s="103" t="s">
        <v>256</v>
      </c>
      <c r="C122" s="114">
        <v>248</v>
      </c>
      <c r="D122" s="115" t="s">
        <v>257</v>
      </c>
      <c r="E122" s="115" t="s">
        <v>258</v>
      </c>
      <c r="F122" s="137">
        <v>805.39</v>
      </c>
      <c r="G122" s="114" t="s">
        <v>82</v>
      </c>
    </row>
    <row r="123" spans="1:7" ht="25.5">
      <c r="A123" s="114">
        <v>31</v>
      </c>
      <c r="B123" s="103" t="s">
        <v>256</v>
      </c>
      <c r="C123" s="114">
        <v>249</v>
      </c>
      <c r="D123" s="115" t="s">
        <v>259</v>
      </c>
      <c r="E123" s="115" t="s">
        <v>260</v>
      </c>
      <c r="F123" s="114">
        <v>2140.52</v>
      </c>
      <c r="G123" s="114" t="s">
        <v>82</v>
      </c>
    </row>
    <row r="124" spans="1:7" ht="12.75">
      <c r="A124" s="120"/>
      <c r="B124" s="138"/>
      <c r="C124" s="120"/>
      <c r="D124" s="82" t="s">
        <v>261</v>
      </c>
      <c r="E124" s="139"/>
      <c r="F124" s="80">
        <f>SUM(F93:F123)</f>
        <v>26121.959999999995</v>
      </c>
      <c r="G124" s="121"/>
    </row>
    <row r="126" spans="1:7" ht="63.75">
      <c r="A126" s="48" t="s">
        <v>5</v>
      </c>
      <c r="B126" s="48" t="s">
        <v>6</v>
      </c>
      <c r="C126" s="49" t="s">
        <v>60</v>
      </c>
      <c r="D126" s="48" t="s">
        <v>7</v>
      </c>
      <c r="E126" s="48" t="s">
        <v>55</v>
      </c>
      <c r="F126" s="98" t="s">
        <v>8</v>
      </c>
      <c r="G126" s="74" t="s">
        <v>79</v>
      </c>
    </row>
    <row r="127" spans="1:7" ht="25.5">
      <c r="A127" s="114">
        <v>1</v>
      </c>
      <c r="B127" s="103" t="s">
        <v>262</v>
      </c>
      <c r="C127" s="136">
        <v>252</v>
      </c>
      <c r="D127" s="136" t="s">
        <v>229</v>
      </c>
      <c r="E127" s="118" t="s">
        <v>263</v>
      </c>
      <c r="F127" s="136">
        <v>498.55</v>
      </c>
      <c r="G127" s="136" t="s">
        <v>82</v>
      </c>
    </row>
    <row r="128" spans="1:7" ht="25.5">
      <c r="A128" s="114">
        <v>2</v>
      </c>
      <c r="B128" s="103" t="s">
        <v>264</v>
      </c>
      <c r="C128" s="136">
        <v>253</v>
      </c>
      <c r="D128" s="52" t="s">
        <v>65</v>
      </c>
      <c r="E128" s="118" t="s">
        <v>265</v>
      </c>
      <c r="F128" s="136">
        <v>384.57</v>
      </c>
      <c r="G128" s="136" t="s">
        <v>85</v>
      </c>
    </row>
    <row r="129" spans="1:7" ht="38.25">
      <c r="A129" s="114">
        <v>3</v>
      </c>
      <c r="B129" s="103" t="s">
        <v>264</v>
      </c>
      <c r="C129" s="136">
        <v>254</v>
      </c>
      <c r="D129" s="52" t="s">
        <v>65</v>
      </c>
      <c r="E129" s="118" t="s">
        <v>266</v>
      </c>
      <c r="F129" s="136">
        <v>428.98</v>
      </c>
      <c r="G129" s="136" t="s">
        <v>85</v>
      </c>
    </row>
    <row r="130" spans="1:7" ht="25.5">
      <c r="A130" s="114">
        <v>4</v>
      </c>
      <c r="B130" s="103" t="s">
        <v>264</v>
      </c>
      <c r="C130" s="136">
        <v>255</v>
      </c>
      <c r="D130" s="112" t="s">
        <v>212</v>
      </c>
      <c r="E130" s="118" t="s">
        <v>267</v>
      </c>
      <c r="F130" s="112">
        <v>6244.12</v>
      </c>
      <c r="G130" s="136" t="s">
        <v>85</v>
      </c>
    </row>
    <row r="131" spans="1:7" ht="25.5">
      <c r="A131" s="114">
        <v>5</v>
      </c>
      <c r="B131" s="103" t="s">
        <v>264</v>
      </c>
      <c r="C131" s="136">
        <v>256</v>
      </c>
      <c r="D131" s="112" t="s">
        <v>212</v>
      </c>
      <c r="E131" s="118" t="s">
        <v>268</v>
      </c>
      <c r="F131" s="136">
        <v>2599.25</v>
      </c>
      <c r="G131" s="136" t="s">
        <v>85</v>
      </c>
    </row>
    <row r="132" spans="1:7" ht="25.5">
      <c r="A132" s="114">
        <v>6</v>
      </c>
      <c r="B132" s="103" t="s">
        <v>264</v>
      </c>
      <c r="C132" s="136">
        <v>257</v>
      </c>
      <c r="D132" s="118" t="s">
        <v>269</v>
      </c>
      <c r="E132" s="118" t="s">
        <v>270</v>
      </c>
      <c r="F132" s="136">
        <v>2338.53</v>
      </c>
      <c r="G132" s="136" t="s">
        <v>85</v>
      </c>
    </row>
    <row r="133" spans="1:7" ht="25.5">
      <c r="A133" s="140">
        <v>7</v>
      </c>
      <c r="B133" s="103" t="s">
        <v>264</v>
      </c>
      <c r="C133" s="113">
        <v>258</v>
      </c>
      <c r="D133" s="136" t="s">
        <v>67</v>
      </c>
      <c r="E133" s="113" t="s">
        <v>271</v>
      </c>
      <c r="F133" s="112">
        <v>258.95</v>
      </c>
      <c r="G133" s="136" t="s">
        <v>80</v>
      </c>
    </row>
    <row r="134" spans="1:7" ht="25.5">
      <c r="A134" s="114">
        <v>8</v>
      </c>
      <c r="B134" s="103" t="s">
        <v>264</v>
      </c>
      <c r="C134" s="136">
        <v>259</v>
      </c>
      <c r="D134" s="118" t="s">
        <v>74</v>
      </c>
      <c r="E134" s="118" t="s">
        <v>272</v>
      </c>
      <c r="F134" s="136">
        <v>639.08</v>
      </c>
      <c r="G134" s="136" t="s">
        <v>81</v>
      </c>
    </row>
    <row r="135" spans="1:7" ht="25.5">
      <c r="A135" s="114">
        <v>9</v>
      </c>
      <c r="B135" s="103" t="s">
        <v>264</v>
      </c>
      <c r="C135" s="136">
        <v>260</v>
      </c>
      <c r="D135" s="118" t="s">
        <v>74</v>
      </c>
      <c r="E135" s="118" t="s">
        <v>273</v>
      </c>
      <c r="F135" s="136">
        <v>786.38</v>
      </c>
      <c r="G135" s="136" t="s">
        <v>81</v>
      </c>
    </row>
    <row r="136" spans="1:7" ht="25.5">
      <c r="A136" s="114">
        <v>10</v>
      </c>
      <c r="B136" s="103" t="s">
        <v>264</v>
      </c>
      <c r="C136" s="136">
        <v>261</v>
      </c>
      <c r="D136" s="136" t="s">
        <v>224</v>
      </c>
      <c r="E136" s="118" t="s">
        <v>225</v>
      </c>
      <c r="F136" s="136">
        <v>862.7</v>
      </c>
      <c r="G136" s="136" t="s">
        <v>83</v>
      </c>
    </row>
    <row r="137" spans="1:7" ht="25.5">
      <c r="A137" s="114">
        <v>11</v>
      </c>
      <c r="B137" s="103" t="s">
        <v>264</v>
      </c>
      <c r="C137" s="136">
        <v>262</v>
      </c>
      <c r="D137" s="136" t="s">
        <v>224</v>
      </c>
      <c r="E137" s="118" t="s">
        <v>274</v>
      </c>
      <c r="F137" s="136">
        <v>4020.42</v>
      </c>
      <c r="G137" s="136" t="s">
        <v>83</v>
      </c>
    </row>
    <row r="138" spans="1:7" ht="25.5">
      <c r="A138" s="114">
        <v>12</v>
      </c>
      <c r="B138" s="103" t="s">
        <v>264</v>
      </c>
      <c r="C138" s="136">
        <v>263</v>
      </c>
      <c r="D138" s="136" t="s">
        <v>222</v>
      </c>
      <c r="E138" s="118" t="s">
        <v>275</v>
      </c>
      <c r="F138" s="136">
        <v>554.54</v>
      </c>
      <c r="G138" s="136" t="s">
        <v>83</v>
      </c>
    </row>
    <row r="139" spans="1:7" ht="38.25">
      <c r="A139" s="114">
        <v>13</v>
      </c>
      <c r="B139" s="103" t="s">
        <v>264</v>
      </c>
      <c r="C139" s="136">
        <v>264</v>
      </c>
      <c r="D139" s="118" t="s">
        <v>276</v>
      </c>
      <c r="E139" s="118" t="s">
        <v>277</v>
      </c>
      <c r="F139" s="136">
        <v>2265.38</v>
      </c>
      <c r="G139" s="136" t="s">
        <v>83</v>
      </c>
    </row>
    <row r="140" spans="1:7" ht="38.25">
      <c r="A140" s="114">
        <v>14</v>
      </c>
      <c r="B140" s="103" t="s">
        <v>264</v>
      </c>
      <c r="C140" s="136">
        <v>265</v>
      </c>
      <c r="D140" s="136" t="s">
        <v>62</v>
      </c>
      <c r="E140" s="118" t="s">
        <v>278</v>
      </c>
      <c r="F140" s="136">
        <v>502.72</v>
      </c>
      <c r="G140" s="136" t="s">
        <v>84</v>
      </c>
    </row>
    <row r="141" spans="1:7" ht="25.5">
      <c r="A141" s="114">
        <v>15</v>
      </c>
      <c r="B141" s="103" t="s">
        <v>264</v>
      </c>
      <c r="C141" s="136">
        <v>266</v>
      </c>
      <c r="D141" s="136" t="s">
        <v>63</v>
      </c>
      <c r="E141" s="118" t="s">
        <v>279</v>
      </c>
      <c r="F141" s="136">
        <v>440.86</v>
      </c>
      <c r="G141" s="136" t="s">
        <v>84</v>
      </c>
    </row>
    <row r="142" spans="1:7" ht="25.5">
      <c r="A142" s="114">
        <v>16</v>
      </c>
      <c r="B142" s="103" t="s">
        <v>264</v>
      </c>
      <c r="C142" s="136">
        <v>14</v>
      </c>
      <c r="D142" s="136" t="s">
        <v>280</v>
      </c>
      <c r="E142" s="118" t="s">
        <v>281</v>
      </c>
      <c r="F142" s="136">
        <v>17</v>
      </c>
      <c r="G142" s="136" t="s">
        <v>83</v>
      </c>
    </row>
    <row r="143" spans="1:7" ht="25.5">
      <c r="A143" s="114">
        <v>17</v>
      </c>
      <c r="B143" s="103" t="s">
        <v>282</v>
      </c>
      <c r="C143" s="136">
        <v>267</v>
      </c>
      <c r="D143" s="136" t="s">
        <v>68</v>
      </c>
      <c r="E143" s="118" t="s">
        <v>283</v>
      </c>
      <c r="F143" s="136">
        <v>5000</v>
      </c>
      <c r="G143" s="136" t="s">
        <v>88</v>
      </c>
    </row>
    <row r="144" spans="1:7" ht="25.5">
      <c r="A144" s="114">
        <v>18</v>
      </c>
      <c r="B144" s="103" t="s">
        <v>282</v>
      </c>
      <c r="C144" s="136">
        <v>268</v>
      </c>
      <c r="D144" s="141" t="s">
        <v>115</v>
      </c>
      <c r="E144" s="118" t="s">
        <v>284</v>
      </c>
      <c r="F144" s="136">
        <v>279.71</v>
      </c>
      <c r="G144" s="136" t="s">
        <v>84</v>
      </c>
    </row>
    <row r="145" spans="1:7" ht="25.5">
      <c r="A145" s="114">
        <v>19</v>
      </c>
      <c r="B145" s="103" t="s">
        <v>285</v>
      </c>
      <c r="C145" s="136">
        <v>271</v>
      </c>
      <c r="D145" s="112" t="s">
        <v>212</v>
      </c>
      <c r="E145" s="118" t="s">
        <v>286</v>
      </c>
      <c r="F145" s="136">
        <v>551.54</v>
      </c>
      <c r="G145" s="136" t="s">
        <v>85</v>
      </c>
    </row>
    <row r="146" spans="1:7" ht="25.5">
      <c r="A146" s="114">
        <v>20</v>
      </c>
      <c r="B146" s="103" t="s">
        <v>285</v>
      </c>
      <c r="C146" s="136">
        <v>272</v>
      </c>
      <c r="D146" s="112" t="s">
        <v>212</v>
      </c>
      <c r="E146" s="118" t="s">
        <v>287</v>
      </c>
      <c r="F146" s="136">
        <v>527.12</v>
      </c>
      <c r="G146" s="136" t="s">
        <v>85</v>
      </c>
    </row>
    <row r="147" spans="1:7" ht="25.5">
      <c r="A147" s="114">
        <v>21</v>
      </c>
      <c r="B147" s="103" t="s">
        <v>288</v>
      </c>
      <c r="C147" s="142">
        <v>300</v>
      </c>
      <c r="D147" s="143" t="s">
        <v>115</v>
      </c>
      <c r="E147" s="144" t="s">
        <v>289</v>
      </c>
      <c r="F147" s="142">
        <v>279.63</v>
      </c>
      <c r="G147" s="136" t="s">
        <v>84</v>
      </c>
    </row>
    <row r="148" spans="1:7" ht="38.25">
      <c r="A148" s="114">
        <v>22</v>
      </c>
      <c r="B148" s="103" t="s">
        <v>288</v>
      </c>
      <c r="C148" s="136">
        <v>8</v>
      </c>
      <c r="D148" s="53" t="s">
        <v>290</v>
      </c>
      <c r="E148" s="118" t="s">
        <v>291</v>
      </c>
      <c r="F148" s="136">
        <v>1000</v>
      </c>
      <c r="G148" s="136" t="s">
        <v>83</v>
      </c>
    </row>
    <row r="149" spans="1:7" ht="25.5">
      <c r="A149" s="114">
        <v>23</v>
      </c>
      <c r="B149" s="103" t="s">
        <v>292</v>
      </c>
      <c r="C149" s="136">
        <v>303</v>
      </c>
      <c r="D149" s="118" t="s">
        <v>64</v>
      </c>
      <c r="E149" s="118" t="s">
        <v>293</v>
      </c>
      <c r="F149" s="136">
        <v>209.44</v>
      </c>
      <c r="G149" s="136" t="s">
        <v>80</v>
      </c>
    </row>
    <row r="150" spans="1:7" ht="25.5">
      <c r="A150" s="114">
        <v>24</v>
      </c>
      <c r="B150" s="103" t="s">
        <v>294</v>
      </c>
      <c r="C150" s="136">
        <v>307</v>
      </c>
      <c r="D150" s="84" t="s">
        <v>73</v>
      </c>
      <c r="E150" s="118" t="s">
        <v>295</v>
      </c>
      <c r="F150" s="136">
        <v>31.2</v>
      </c>
      <c r="G150" s="136" t="s">
        <v>81</v>
      </c>
    </row>
    <row r="151" spans="1:7" ht="25.5">
      <c r="A151" s="114">
        <v>25</v>
      </c>
      <c r="B151" s="103" t="s">
        <v>294</v>
      </c>
      <c r="C151" s="136">
        <v>308</v>
      </c>
      <c r="D151" s="118" t="s">
        <v>296</v>
      </c>
      <c r="E151" s="118" t="s">
        <v>297</v>
      </c>
      <c r="F151" s="136">
        <v>2333</v>
      </c>
      <c r="G151" s="136" t="s">
        <v>86</v>
      </c>
    </row>
    <row r="152" spans="1:7" ht="25.5">
      <c r="A152" s="114">
        <v>26</v>
      </c>
      <c r="B152" s="103" t="s">
        <v>294</v>
      </c>
      <c r="C152" s="136">
        <v>329</v>
      </c>
      <c r="D152" s="118" t="s">
        <v>298</v>
      </c>
      <c r="E152" s="118" t="s">
        <v>299</v>
      </c>
      <c r="F152" s="136">
        <v>15739.5</v>
      </c>
      <c r="G152" s="136">
        <v>59.17</v>
      </c>
    </row>
    <row r="153" spans="1:7" ht="38.25">
      <c r="A153" s="114">
        <v>27</v>
      </c>
      <c r="B153" s="103" t="s">
        <v>300</v>
      </c>
      <c r="C153" s="136">
        <v>311</v>
      </c>
      <c r="D153" s="118" t="s">
        <v>67</v>
      </c>
      <c r="E153" s="118" t="s">
        <v>301</v>
      </c>
      <c r="F153" s="136">
        <v>301.76</v>
      </c>
      <c r="G153" s="136" t="s">
        <v>80</v>
      </c>
    </row>
    <row r="154" spans="1:7" ht="38.25">
      <c r="A154" s="114">
        <v>28</v>
      </c>
      <c r="B154" s="103" t="s">
        <v>300</v>
      </c>
      <c r="C154" s="136">
        <v>312</v>
      </c>
      <c r="D154" s="118" t="s">
        <v>222</v>
      </c>
      <c r="E154" s="118" t="s">
        <v>302</v>
      </c>
      <c r="F154" s="136">
        <v>554.54</v>
      </c>
      <c r="G154" s="136" t="s">
        <v>83</v>
      </c>
    </row>
    <row r="155" spans="1:7" ht="38.25">
      <c r="A155" s="114">
        <v>29</v>
      </c>
      <c r="B155" s="103" t="s">
        <v>303</v>
      </c>
      <c r="C155" s="136">
        <v>315</v>
      </c>
      <c r="D155" s="118" t="s">
        <v>65</v>
      </c>
      <c r="E155" s="53" t="s">
        <v>304</v>
      </c>
      <c r="F155" s="74">
        <v>453.2</v>
      </c>
      <c r="G155" s="136" t="s">
        <v>85</v>
      </c>
    </row>
    <row r="156" spans="1:7" ht="51">
      <c r="A156" s="114">
        <v>30</v>
      </c>
      <c r="B156" s="103" t="s">
        <v>303</v>
      </c>
      <c r="C156" s="136">
        <v>316</v>
      </c>
      <c r="D156" s="118" t="s">
        <v>65</v>
      </c>
      <c r="E156" s="118" t="s">
        <v>305</v>
      </c>
      <c r="F156" s="136">
        <v>1</v>
      </c>
      <c r="G156" s="136" t="s">
        <v>85</v>
      </c>
    </row>
    <row r="157" spans="1:7" ht="38.25">
      <c r="A157" s="114">
        <v>31</v>
      </c>
      <c r="B157" s="103" t="s">
        <v>303</v>
      </c>
      <c r="C157" s="136">
        <v>317</v>
      </c>
      <c r="D157" s="118" t="s">
        <v>65</v>
      </c>
      <c r="E157" s="118" t="s">
        <v>304</v>
      </c>
      <c r="F157" s="136">
        <v>464.66</v>
      </c>
      <c r="G157" s="136" t="s">
        <v>85</v>
      </c>
    </row>
    <row r="158" spans="1:7" ht="38.25">
      <c r="A158" s="114">
        <v>32</v>
      </c>
      <c r="B158" s="103" t="s">
        <v>303</v>
      </c>
      <c r="C158" s="136">
        <v>318</v>
      </c>
      <c r="D158" s="118" t="s">
        <v>65</v>
      </c>
      <c r="E158" s="118" t="s">
        <v>306</v>
      </c>
      <c r="F158" s="136">
        <v>651.31</v>
      </c>
      <c r="G158" s="136" t="s">
        <v>85</v>
      </c>
    </row>
    <row r="159" spans="1:7" ht="38.25">
      <c r="A159" s="114">
        <v>33</v>
      </c>
      <c r="B159" s="103" t="s">
        <v>303</v>
      </c>
      <c r="C159" s="136">
        <v>319</v>
      </c>
      <c r="D159" s="118" t="s">
        <v>65</v>
      </c>
      <c r="E159" s="118" t="s">
        <v>307</v>
      </c>
      <c r="F159" s="136">
        <v>593.42</v>
      </c>
      <c r="G159" s="136" t="s">
        <v>85</v>
      </c>
    </row>
    <row r="160" spans="1:7" ht="38.25">
      <c r="A160" s="114">
        <v>34</v>
      </c>
      <c r="B160" s="103" t="s">
        <v>303</v>
      </c>
      <c r="C160" s="136">
        <v>320</v>
      </c>
      <c r="D160" s="118" t="s">
        <v>65</v>
      </c>
      <c r="E160" s="118" t="s">
        <v>308</v>
      </c>
      <c r="F160" s="136">
        <v>304.69</v>
      </c>
      <c r="G160" s="136" t="s">
        <v>85</v>
      </c>
    </row>
    <row r="161" spans="1:7" ht="38.25">
      <c r="A161" s="114">
        <v>35</v>
      </c>
      <c r="B161" s="103" t="s">
        <v>303</v>
      </c>
      <c r="C161" s="136">
        <v>321</v>
      </c>
      <c r="D161" s="118" t="s">
        <v>65</v>
      </c>
      <c r="E161" s="118" t="s">
        <v>309</v>
      </c>
      <c r="F161" s="136">
        <v>372.31</v>
      </c>
      <c r="G161" s="136" t="s">
        <v>85</v>
      </c>
    </row>
    <row r="162" spans="1:7" ht="38.25">
      <c r="A162" s="114">
        <v>36</v>
      </c>
      <c r="B162" s="103" t="s">
        <v>303</v>
      </c>
      <c r="C162" s="136">
        <v>322</v>
      </c>
      <c r="D162" s="118" t="s">
        <v>65</v>
      </c>
      <c r="E162" s="118" t="s">
        <v>310</v>
      </c>
      <c r="F162" s="136">
        <v>481.62</v>
      </c>
      <c r="G162" s="136" t="s">
        <v>85</v>
      </c>
    </row>
    <row r="163" spans="1:7" ht="25.5">
      <c r="A163" s="114">
        <v>37</v>
      </c>
      <c r="B163" s="145" t="s">
        <v>311</v>
      </c>
      <c r="C163" s="136">
        <v>323</v>
      </c>
      <c r="D163" s="118" t="s">
        <v>233</v>
      </c>
      <c r="E163" s="118" t="s">
        <v>312</v>
      </c>
      <c r="F163" s="136">
        <v>1101.92</v>
      </c>
      <c r="G163" s="136" t="s">
        <v>85</v>
      </c>
    </row>
    <row r="164" spans="1:7" ht="25.5">
      <c r="A164" s="114">
        <v>38</v>
      </c>
      <c r="B164" s="145" t="s">
        <v>313</v>
      </c>
      <c r="C164" s="136">
        <v>324</v>
      </c>
      <c r="D164" s="118" t="s">
        <v>314</v>
      </c>
      <c r="E164" s="118" t="s">
        <v>315</v>
      </c>
      <c r="F164" s="136">
        <v>392.7</v>
      </c>
      <c r="G164" s="136">
        <v>20.14</v>
      </c>
    </row>
    <row r="165" spans="1:7" ht="25.5">
      <c r="A165" s="114">
        <v>39</v>
      </c>
      <c r="B165" s="145" t="s">
        <v>313</v>
      </c>
      <c r="C165" s="136">
        <v>325</v>
      </c>
      <c r="D165" s="118" t="s">
        <v>316</v>
      </c>
      <c r="E165" s="118" t="s">
        <v>317</v>
      </c>
      <c r="F165" s="136">
        <v>7999.09</v>
      </c>
      <c r="G165" s="136" t="s">
        <v>87</v>
      </c>
    </row>
    <row r="166" spans="1:7" ht="12.75">
      <c r="A166" s="146"/>
      <c r="B166" s="147"/>
      <c r="C166" s="148"/>
      <c r="D166" s="149" t="s">
        <v>318</v>
      </c>
      <c r="E166" s="149"/>
      <c r="F166" s="148">
        <f>SUM(F127:F165)</f>
        <v>62465.39</v>
      </c>
      <c r="G166" s="148"/>
    </row>
    <row r="168" spans="1:7" ht="63.75">
      <c r="A168" s="48" t="s">
        <v>5</v>
      </c>
      <c r="B168" s="48" t="s">
        <v>6</v>
      </c>
      <c r="C168" s="49" t="s">
        <v>60</v>
      </c>
      <c r="D168" s="48" t="s">
        <v>7</v>
      </c>
      <c r="E168" s="48" t="s">
        <v>55</v>
      </c>
      <c r="F168" s="98" t="s">
        <v>8</v>
      </c>
      <c r="G168" s="74" t="s">
        <v>79</v>
      </c>
    </row>
    <row r="169" spans="1:7" ht="25.5">
      <c r="A169" s="136">
        <v>1</v>
      </c>
      <c r="B169" s="103" t="s">
        <v>319</v>
      </c>
      <c r="C169" s="136">
        <v>327</v>
      </c>
      <c r="D169" s="118" t="s">
        <v>320</v>
      </c>
      <c r="E169" s="118" t="s">
        <v>321</v>
      </c>
      <c r="F169" s="136">
        <v>100</v>
      </c>
      <c r="G169" s="136" t="s">
        <v>83</v>
      </c>
    </row>
    <row r="170" spans="1:7" ht="25.5">
      <c r="A170" s="136">
        <v>2</v>
      </c>
      <c r="B170" s="103" t="s">
        <v>322</v>
      </c>
      <c r="C170" s="136">
        <v>353</v>
      </c>
      <c r="D170" s="118" t="s">
        <v>229</v>
      </c>
      <c r="E170" s="118" t="s">
        <v>323</v>
      </c>
      <c r="F170" s="136">
        <v>498.55</v>
      </c>
      <c r="G170" s="136" t="s">
        <v>82</v>
      </c>
    </row>
    <row r="171" spans="1:7" ht="25.5">
      <c r="A171" s="136">
        <v>3</v>
      </c>
      <c r="B171" s="103" t="s">
        <v>324</v>
      </c>
      <c r="C171" s="136">
        <v>355</v>
      </c>
      <c r="D171" s="118" t="s">
        <v>61</v>
      </c>
      <c r="E171" s="118" t="s">
        <v>325</v>
      </c>
      <c r="F171" s="136">
        <v>554.54</v>
      </c>
      <c r="G171" s="136" t="s">
        <v>83</v>
      </c>
    </row>
    <row r="172" spans="1:7" ht="25.5">
      <c r="A172" s="136">
        <v>4</v>
      </c>
      <c r="B172" s="103" t="s">
        <v>326</v>
      </c>
      <c r="C172" s="136">
        <v>357</v>
      </c>
      <c r="D172" s="118" t="s">
        <v>327</v>
      </c>
      <c r="E172" s="118" t="s">
        <v>328</v>
      </c>
      <c r="F172" s="136">
        <v>14946.4</v>
      </c>
      <c r="G172" s="136" t="s">
        <v>329</v>
      </c>
    </row>
    <row r="173" spans="1:7" ht="38.25">
      <c r="A173" s="150">
        <v>5</v>
      </c>
      <c r="B173" s="150" t="s">
        <v>330</v>
      </c>
      <c r="C173" s="150">
        <v>362</v>
      </c>
      <c r="D173" s="151" t="s">
        <v>331</v>
      </c>
      <c r="E173" s="152" t="s">
        <v>332</v>
      </c>
      <c r="F173" s="153">
        <v>261.8</v>
      </c>
      <c r="G173" s="150" t="s">
        <v>80</v>
      </c>
    </row>
    <row r="174" spans="1:7" ht="25.5">
      <c r="A174" s="136">
        <v>6</v>
      </c>
      <c r="B174" s="136" t="s">
        <v>330</v>
      </c>
      <c r="C174" s="136">
        <v>363</v>
      </c>
      <c r="D174" s="118" t="s">
        <v>333</v>
      </c>
      <c r="E174" s="118" t="s">
        <v>334</v>
      </c>
      <c r="F174" s="136">
        <v>31.21</v>
      </c>
      <c r="G174" s="136" t="s">
        <v>81</v>
      </c>
    </row>
    <row r="175" spans="1:7" ht="25.5">
      <c r="A175" s="136">
        <v>7</v>
      </c>
      <c r="B175" s="136" t="s">
        <v>335</v>
      </c>
      <c r="C175" s="136">
        <v>364</v>
      </c>
      <c r="D175" s="118" t="s">
        <v>65</v>
      </c>
      <c r="E175" s="118" t="s">
        <v>336</v>
      </c>
      <c r="F175" s="136">
        <v>527.09</v>
      </c>
      <c r="G175" s="136" t="s">
        <v>85</v>
      </c>
    </row>
    <row r="176" spans="1:7" ht="38.25">
      <c r="A176" s="140">
        <v>8</v>
      </c>
      <c r="B176" s="136" t="s">
        <v>335</v>
      </c>
      <c r="C176" s="113">
        <v>365</v>
      </c>
      <c r="D176" s="118" t="s">
        <v>65</v>
      </c>
      <c r="E176" s="113" t="s">
        <v>337</v>
      </c>
      <c r="F176" s="112">
        <v>379.52</v>
      </c>
      <c r="G176" s="136" t="s">
        <v>85</v>
      </c>
    </row>
    <row r="177" spans="1:7" ht="25.5">
      <c r="A177" s="118">
        <v>9</v>
      </c>
      <c r="B177" s="136" t="s">
        <v>335</v>
      </c>
      <c r="C177" s="118">
        <v>366</v>
      </c>
      <c r="D177" s="118" t="s">
        <v>65</v>
      </c>
      <c r="E177" s="118" t="s">
        <v>338</v>
      </c>
      <c r="F177" s="118">
        <v>484.43</v>
      </c>
      <c r="G177" s="136" t="s">
        <v>85</v>
      </c>
    </row>
    <row r="178" spans="1:7" ht="38.25">
      <c r="A178" s="118">
        <v>10</v>
      </c>
      <c r="B178" s="136" t="s">
        <v>335</v>
      </c>
      <c r="C178" s="118">
        <v>367</v>
      </c>
      <c r="D178" s="118" t="s">
        <v>65</v>
      </c>
      <c r="E178" s="118" t="s">
        <v>339</v>
      </c>
      <c r="F178" s="118">
        <v>655.46</v>
      </c>
      <c r="G178" s="136" t="s">
        <v>85</v>
      </c>
    </row>
    <row r="179" spans="1:7" ht="25.5">
      <c r="A179" s="118">
        <v>11</v>
      </c>
      <c r="B179" s="136" t="s">
        <v>335</v>
      </c>
      <c r="C179" s="118">
        <v>368</v>
      </c>
      <c r="D179" s="118" t="s">
        <v>65</v>
      </c>
      <c r="E179" s="118" t="s">
        <v>340</v>
      </c>
      <c r="F179" s="118">
        <v>303.23</v>
      </c>
      <c r="G179" s="136" t="s">
        <v>85</v>
      </c>
    </row>
    <row r="180" spans="1:7" ht="25.5">
      <c r="A180" s="118">
        <v>12</v>
      </c>
      <c r="B180" s="103" t="s">
        <v>341</v>
      </c>
      <c r="C180" s="118">
        <v>370</v>
      </c>
      <c r="D180" s="118" t="s">
        <v>65</v>
      </c>
      <c r="E180" s="118" t="s">
        <v>342</v>
      </c>
      <c r="F180" s="118">
        <v>447.57</v>
      </c>
      <c r="G180" s="136" t="s">
        <v>85</v>
      </c>
    </row>
    <row r="181" spans="1:7" ht="25.5">
      <c r="A181" s="118">
        <v>13</v>
      </c>
      <c r="B181" s="103" t="s">
        <v>341</v>
      </c>
      <c r="C181" s="118">
        <v>371</v>
      </c>
      <c r="D181" s="118" t="s">
        <v>65</v>
      </c>
      <c r="E181" s="118" t="s">
        <v>343</v>
      </c>
      <c r="F181" s="118">
        <v>634.31</v>
      </c>
      <c r="G181" s="136" t="s">
        <v>85</v>
      </c>
    </row>
    <row r="182" spans="1:7" ht="25.5">
      <c r="A182" s="118">
        <v>14</v>
      </c>
      <c r="B182" s="103" t="s">
        <v>341</v>
      </c>
      <c r="C182" s="118">
        <v>372</v>
      </c>
      <c r="D182" s="136" t="s">
        <v>67</v>
      </c>
      <c r="E182" s="118" t="s">
        <v>344</v>
      </c>
      <c r="F182" s="118">
        <v>345.44</v>
      </c>
      <c r="G182" s="136" t="s">
        <v>80</v>
      </c>
    </row>
    <row r="183" spans="1:7" ht="25.5">
      <c r="A183" s="118">
        <v>15</v>
      </c>
      <c r="B183" s="103" t="s">
        <v>345</v>
      </c>
      <c r="C183" s="118">
        <v>373</v>
      </c>
      <c r="D183" s="136" t="s">
        <v>320</v>
      </c>
      <c r="E183" s="118" t="s">
        <v>346</v>
      </c>
      <c r="F183" s="118">
        <v>571.03</v>
      </c>
      <c r="G183" s="136" t="s">
        <v>86</v>
      </c>
    </row>
    <row r="184" spans="1:7" ht="25.5">
      <c r="A184" s="118">
        <v>16</v>
      </c>
      <c r="B184" s="103" t="s">
        <v>341</v>
      </c>
      <c r="C184" s="118">
        <v>374</v>
      </c>
      <c r="D184" s="136" t="s">
        <v>215</v>
      </c>
      <c r="E184" s="118" t="s">
        <v>347</v>
      </c>
      <c r="F184" s="118">
        <v>619.86</v>
      </c>
      <c r="G184" s="136" t="s">
        <v>81</v>
      </c>
    </row>
    <row r="185" spans="1:7" ht="25.5">
      <c r="A185" s="118">
        <v>17</v>
      </c>
      <c r="B185" s="103" t="s">
        <v>341</v>
      </c>
      <c r="C185" s="118">
        <v>375</v>
      </c>
      <c r="D185" s="136" t="s">
        <v>215</v>
      </c>
      <c r="E185" s="118" t="s">
        <v>348</v>
      </c>
      <c r="F185" s="118">
        <v>761.74</v>
      </c>
      <c r="G185" s="136" t="s">
        <v>81</v>
      </c>
    </row>
    <row r="186" spans="1:7" ht="25.5">
      <c r="A186" s="118">
        <v>18</v>
      </c>
      <c r="B186" s="103" t="s">
        <v>341</v>
      </c>
      <c r="C186" s="118">
        <v>376</v>
      </c>
      <c r="D186" s="136" t="s">
        <v>349</v>
      </c>
      <c r="E186" s="118" t="s">
        <v>350</v>
      </c>
      <c r="F186" s="118">
        <v>4020.42</v>
      </c>
      <c r="G186" s="136" t="s">
        <v>83</v>
      </c>
    </row>
    <row r="187" spans="1:7" ht="25.5">
      <c r="A187" s="118">
        <v>19</v>
      </c>
      <c r="B187" s="103" t="s">
        <v>341</v>
      </c>
      <c r="C187" s="118">
        <v>377</v>
      </c>
      <c r="D187" s="136" t="s">
        <v>349</v>
      </c>
      <c r="E187" s="118" t="s">
        <v>351</v>
      </c>
      <c r="F187" s="118">
        <v>4020.42</v>
      </c>
      <c r="G187" s="136" t="s">
        <v>83</v>
      </c>
    </row>
    <row r="188" spans="1:7" ht="38.25">
      <c r="A188" s="136">
        <v>20</v>
      </c>
      <c r="B188" s="103" t="s">
        <v>341</v>
      </c>
      <c r="C188" s="136">
        <v>378</v>
      </c>
      <c r="D188" s="118" t="s">
        <v>352</v>
      </c>
      <c r="E188" s="118" t="s">
        <v>353</v>
      </c>
      <c r="F188" s="136">
        <v>1477.35</v>
      </c>
      <c r="G188" s="136" t="s">
        <v>83</v>
      </c>
    </row>
    <row r="189" spans="1:7" ht="38.25">
      <c r="A189" s="136">
        <v>21</v>
      </c>
      <c r="B189" s="103" t="s">
        <v>341</v>
      </c>
      <c r="C189" s="136">
        <v>379</v>
      </c>
      <c r="D189" s="118" t="s">
        <v>352</v>
      </c>
      <c r="E189" s="118" t="s">
        <v>354</v>
      </c>
      <c r="F189" s="136">
        <v>2361.15</v>
      </c>
      <c r="G189" s="136" t="s">
        <v>83</v>
      </c>
    </row>
    <row r="190" spans="1:7" ht="38.25">
      <c r="A190" s="136">
        <v>22</v>
      </c>
      <c r="B190" s="103" t="s">
        <v>341</v>
      </c>
      <c r="C190" s="136">
        <v>380</v>
      </c>
      <c r="D190" s="118" t="s">
        <v>355</v>
      </c>
      <c r="E190" s="118" t="s">
        <v>356</v>
      </c>
      <c r="F190" s="136">
        <v>250</v>
      </c>
      <c r="G190" s="136" t="s">
        <v>83</v>
      </c>
    </row>
    <row r="191" spans="1:7" ht="38.25">
      <c r="A191" s="136">
        <v>23</v>
      </c>
      <c r="B191" s="103" t="s">
        <v>341</v>
      </c>
      <c r="C191" s="136">
        <v>381</v>
      </c>
      <c r="D191" s="118" t="s">
        <v>355</v>
      </c>
      <c r="E191" s="118" t="s">
        <v>357</v>
      </c>
      <c r="F191" s="136">
        <v>250</v>
      </c>
      <c r="G191" s="136" t="s">
        <v>83</v>
      </c>
    </row>
    <row r="192" spans="1:7" ht="38.25">
      <c r="A192" s="136">
        <v>24</v>
      </c>
      <c r="B192" s="103" t="s">
        <v>341</v>
      </c>
      <c r="C192" s="136">
        <v>382</v>
      </c>
      <c r="D192" s="136" t="s">
        <v>62</v>
      </c>
      <c r="E192" s="118" t="s">
        <v>358</v>
      </c>
      <c r="F192" s="136">
        <v>503.16</v>
      </c>
      <c r="G192" s="136" t="s">
        <v>84</v>
      </c>
    </row>
    <row r="193" spans="1:7" ht="12.75">
      <c r="A193" s="136">
        <v>25</v>
      </c>
      <c r="B193" s="103" t="s">
        <v>341</v>
      </c>
      <c r="C193" s="136">
        <v>383</v>
      </c>
      <c r="D193" s="136" t="s">
        <v>62</v>
      </c>
      <c r="E193" s="118" t="s">
        <v>359</v>
      </c>
      <c r="F193" s="136">
        <v>502.91</v>
      </c>
      <c r="G193" s="136" t="s">
        <v>84</v>
      </c>
    </row>
    <row r="194" spans="1:7" ht="25.5">
      <c r="A194" s="136">
        <v>26</v>
      </c>
      <c r="B194" s="103" t="s">
        <v>341</v>
      </c>
      <c r="C194" s="136">
        <v>384</v>
      </c>
      <c r="D194" s="118" t="s">
        <v>360</v>
      </c>
      <c r="E194" s="118" t="s">
        <v>361</v>
      </c>
      <c r="F194" s="154">
        <v>279.19</v>
      </c>
      <c r="G194" s="136" t="s">
        <v>84</v>
      </c>
    </row>
    <row r="195" spans="1:7" ht="25.5">
      <c r="A195" s="136">
        <v>27</v>
      </c>
      <c r="B195" s="103" t="s">
        <v>341</v>
      </c>
      <c r="C195" s="136">
        <v>385</v>
      </c>
      <c r="D195" s="136" t="s">
        <v>229</v>
      </c>
      <c r="E195" s="118" t="s">
        <v>362</v>
      </c>
      <c r="F195" s="136">
        <v>440.86</v>
      </c>
      <c r="G195" s="136" t="s">
        <v>84</v>
      </c>
    </row>
    <row r="196" spans="1:7" ht="25.5">
      <c r="A196" s="136">
        <v>28</v>
      </c>
      <c r="B196" s="103" t="s">
        <v>341</v>
      </c>
      <c r="C196" s="136">
        <v>386</v>
      </c>
      <c r="D196" s="136" t="s">
        <v>71</v>
      </c>
      <c r="E196" s="118" t="s">
        <v>363</v>
      </c>
      <c r="F196" s="136">
        <v>166.23</v>
      </c>
      <c r="G196" s="136" t="s">
        <v>84</v>
      </c>
    </row>
    <row r="197" spans="1:7" ht="25.5">
      <c r="A197" s="136">
        <v>29</v>
      </c>
      <c r="B197" s="103" t="s">
        <v>341</v>
      </c>
      <c r="C197" s="136">
        <v>387</v>
      </c>
      <c r="D197" s="136" t="s">
        <v>71</v>
      </c>
      <c r="E197" s="118" t="s">
        <v>364</v>
      </c>
      <c r="F197" s="136">
        <v>166.23</v>
      </c>
      <c r="G197" s="136" t="s">
        <v>84</v>
      </c>
    </row>
    <row r="198" spans="1:7" ht="25.5">
      <c r="A198" s="136">
        <v>30</v>
      </c>
      <c r="B198" s="103" t="s">
        <v>341</v>
      </c>
      <c r="C198" s="136">
        <v>388</v>
      </c>
      <c r="D198" s="136" t="s">
        <v>229</v>
      </c>
      <c r="E198" s="118" t="s">
        <v>365</v>
      </c>
      <c r="F198" s="136">
        <v>287.42</v>
      </c>
      <c r="G198" s="136" t="s">
        <v>84</v>
      </c>
    </row>
    <row r="199" spans="1:7" ht="25.5">
      <c r="A199" s="136">
        <v>31</v>
      </c>
      <c r="B199" s="103" t="s">
        <v>341</v>
      </c>
      <c r="C199" s="136">
        <v>389</v>
      </c>
      <c r="D199" s="136" t="s">
        <v>215</v>
      </c>
      <c r="E199" s="118" t="s">
        <v>366</v>
      </c>
      <c r="F199" s="136">
        <v>717.06</v>
      </c>
      <c r="G199" s="136" t="s">
        <v>81</v>
      </c>
    </row>
    <row r="200" spans="1:7" ht="25.5">
      <c r="A200" s="136">
        <v>32</v>
      </c>
      <c r="B200" s="103" t="s">
        <v>341</v>
      </c>
      <c r="C200" s="136">
        <v>179</v>
      </c>
      <c r="D200" s="136" t="s">
        <v>367</v>
      </c>
      <c r="E200" s="118" t="s">
        <v>368</v>
      </c>
      <c r="F200" s="136">
        <v>2237.15</v>
      </c>
      <c r="G200" s="136">
        <v>20.25</v>
      </c>
    </row>
    <row r="201" spans="1:7" ht="25.5">
      <c r="A201" s="136">
        <v>33</v>
      </c>
      <c r="B201" s="103" t="s">
        <v>345</v>
      </c>
      <c r="C201" s="136">
        <v>390</v>
      </c>
      <c r="D201" s="136" t="s">
        <v>64</v>
      </c>
      <c r="E201" s="118" t="s">
        <v>369</v>
      </c>
      <c r="F201" s="136">
        <v>161.49</v>
      </c>
      <c r="G201" s="136" t="s">
        <v>80</v>
      </c>
    </row>
    <row r="202" spans="1:7" ht="25.5">
      <c r="A202" s="136">
        <v>34</v>
      </c>
      <c r="B202" s="103" t="s">
        <v>345</v>
      </c>
      <c r="C202" s="136">
        <v>391</v>
      </c>
      <c r="D202" s="118" t="s">
        <v>229</v>
      </c>
      <c r="E202" s="118" t="s">
        <v>370</v>
      </c>
      <c r="F202" s="136">
        <v>498.55</v>
      </c>
      <c r="G202" s="136" t="s">
        <v>82</v>
      </c>
    </row>
    <row r="203" spans="1:7" ht="38.25">
      <c r="A203" s="136">
        <v>35</v>
      </c>
      <c r="B203" s="103" t="s">
        <v>345</v>
      </c>
      <c r="C203" s="136">
        <v>392</v>
      </c>
      <c r="D203" s="118" t="s">
        <v>371</v>
      </c>
      <c r="E203" s="118" t="s">
        <v>372</v>
      </c>
      <c r="F203" s="136">
        <v>1717.84</v>
      </c>
      <c r="G203" s="136" t="s">
        <v>244</v>
      </c>
    </row>
    <row r="204" spans="1:7" ht="51">
      <c r="A204" s="136">
        <v>36</v>
      </c>
      <c r="B204" s="103" t="s">
        <v>345</v>
      </c>
      <c r="C204" s="136">
        <v>393</v>
      </c>
      <c r="D204" s="118" t="s">
        <v>373</v>
      </c>
      <c r="E204" s="118" t="s">
        <v>374</v>
      </c>
      <c r="F204" s="136">
        <v>73.25</v>
      </c>
      <c r="G204" s="136" t="s">
        <v>83</v>
      </c>
    </row>
    <row r="205" spans="1:7" ht="38.25">
      <c r="A205" s="136">
        <v>37</v>
      </c>
      <c r="B205" s="103" t="s">
        <v>345</v>
      </c>
      <c r="C205" s="136">
        <v>10</v>
      </c>
      <c r="D205" s="118" t="s">
        <v>375</v>
      </c>
      <c r="E205" s="118" t="s">
        <v>376</v>
      </c>
      <c r="F205" s="136">
        <v>700</v>
      </c>
      <c r="G205" s="136" t="s">
        <v>83</v>
      </c>
    </row>
    <row r="206" spans="1:7" ht="25.5">
      <c r="A206" s="136">
        <v>38</v>
      </c>
      <c r="B206" s="103" t="s">
        <v>345</v>
      </c>
      <c r="C206" s="136">
        <v>394</v>
      </c>
      <c r="D206" s="136" t="s">
        <v>377</v>
      </c>
      <c r="E206" s="118" t="s">
        <v>378</v>
      </c>
      <c r="F206" s="136">
        <v>795</v>
      </c>
      <c r="G206" s="136">
        <v>20.14</v>
      </c>
    </row>
    <row r="207" spans="1:7" ht="12.75">
      <c r="A207" s="148"/>
      <c r="B207" s="155"/>
      <c r="C207" s="148"/>
      <c r="D207" s="149" t="s">
        <v>379</v>
      </c>
      <c r="E207" s="149"/>
      <c r="F207" s="148">
        <f>SUM(F169:F206)</f>
        <v>43747.86000000001</v>
      </c>
      <c r="G207" s="148"/>
    </row>
    <row r="209" spans="1:7" ht="63.75">
      <c r="A209" s="48" t="s">
        <v>5</v>
      </c>
      <c r="B209" s="48" t="s">
        <v>6</v>
      </c>
      <c r="C209" s="49" t="s">
        <v>60</v>
      </c>
      <c r="D209" s="48" t="s">
        <v>7</v>
      </c>
      <c r="E209" s="48" t="s">
        <v>55</v>
      </c>
      <c r="F209" s="98" t="s">
        <v>8</v>
      </c>
      <c r="G209" s="74" t="s">
        <v>79</v>
      </c>
    </row>
    <row r="210" spans="1:7" ht="25.5">
      <c r="A210" s="136">
        <v>1</v>
      </c>
      <c r="B210" s="103" t="s">
        <v>380</v>
      </c>
      <c r="C210" s="136">
        <v>5579</v>
      </c>
      <c r="D210" s="118" t="s">
        <v>215</v>
      </c>
      <c r="E210" s="118" t="s">
        <v>381</v>
      </c>
      <c r="F210" s="136">
        <v>0.06</v>
      </c>
      <c r="G210" s="136" t="s">
        <v>382</v>
      </c>
    </row>
    <row r="211" spans="1:7" ht="38.25">
      <c r="A211" s="136">
        <v>2</v>
      </c>
      <c r="B211" s="136" t="s">
        <v>383</v>
      </c>
      <c r="C211" s="136">
        <v>420</v>
      </c>
      <c r="D211" s="113" t="s">
        <v>384</v>
      </c>
      <c r="E211" s="118" t="s">
        <v>385</v>
      </c>
      <c r="F211" s="112">
        <v>1089.06</v>
      </c>
      <c r="G211" s="136" t="s">
        <v>85</v>
      </c>
    </row>
    <row r="212" spans="1:7" ht="38.25">
      <c r="A212" s="136">
        <v>3</v>
      </c>
      <c r="B212" s="150" t="s">
        <v>386</v>
      </c>
      <c r="C212" s="150">
        <v>439</v>
      </c>
      <c r="D212" s="152" t="s">
        <v>65</v>
      </c>
      <c r="E212" s="152" t="s">
        <v>387</v>
      </c>
      <c r="F212" s="150">
        <v>489.15</v>
      </c>
      <c r="G212" s="150" t="s">
        <v>85</v>
      </c>
    </row>
    <row r="213" spans="1:7" ht="38.25">
      <c r="A213" s="136">
        <v>4</v>
      </c>
      <c r="B213" s="136" t="s">
        <v>386</v>
      </c>
      <c r="C213" s="136">
        <v>440</v>
      </c>
      <c r="D213" s="118" t="s">
        <v>65</v>
      </c>
      <c r="E213" s="118" t="s">
        <v>388</v>
      </c>
      <c r="F213" s="136">
        <v>662.3</v>
      </c>
      <c r="G213" s="136" t="s">
        <v>85</v>
      </c>
    </row>
    <row r="214" spans="1:7" ht="38.25">
      <c r="A214" s="140">
        <v>5</v>
      </c>
      <c r="B214" s="136" t="s">
        <v>386</v>
      </c>
      <c r="C214" s="113">
        <v>441</v>
      </c>
      <c r="D214" s="118" t="s">
        <v>65</v>
      </c>
      <c r="E214" s="113" t="s">
        <v>389</v>
      </c>
      <c r="F214" s="112">
        <v>0.49</v>
      </c>
      <c r="G214" s="136" t="s">
        <v>85</v>
      </c>
    </row>
    <row r="215" spans="1:7" ht="38.25">
      <c r="A215" s="112">
        <v>6</v>
      </c>
      <c r="B215" s="136" t="s">
        <v>386</v>
      </c>
      <c r="C215" s="136">
        <v>442</v>
      </c>
      <c r="D215" s="118" t="s">
        <v>65</v>
      </c>
      <c r="E215" s="118" t="s">
        <v>390</v>
      </c>
      <c r="F215" s="136">
        <v>457.22</v>
      </c>
      <c r="G215" s="136" t="s">
        <v>85</v>
      </c>
    </row>
    <row r="216" spans="1:7" ht="38.25">
      <c r="A216" s="136">
        <v>7</v>
      </c>
      <c r="B216" s="136" t="s">
        <v>386</v>
      </c>
      <c r="C216" s="136">
        <v>443</v>
      </c>
      <c r="D216" s="118" t="s">
        <v>65</v>
      </c>
      <c r="E216" s="118" t="s">
        <v>391</v>
      </c>
      <c r="F216" s="136">
        <v>330.14</v>
      </c>
      <c r="G216" s="136" t="s">
        <v>85</v>
      </c>
    </row>
    <row r="217" spans="1:7" ht="38.25">
      <c r="A217" s="136">
        <v>8</v>
      </c>
      <c r="B217" s="136" t="s">
        <v>386</v>
      </c>
      <c r="C217" s="136">
        <v>444</v>
      </c>
      <c r="D217" s="118" t="s">
        <v>65</v>
      </c>
      <c r="E217" s="118" t="s">
        <v>392</v>
      </c>
      <c r="F217" s="136">
        <v>464.66</v>
      </c>
      <c r="G217" s="136" t="s">
        <v>85</v>
      </c>
    </row>
    <row r="218" spans="1:7" ht="38.25">
      <c r="A218" s="136">
        <v>9</v>
      </c>
      <c r="B218" s="136" t="s">
        <v>386</v>
      </c>
      <c r="C218" s="136">
        <v>445</v>
      </c>
      <c r="D218" s="118" t="s">
        <v>65</v>
      </c>
      <c r="E218" s="118" t="s">
        <v>393</v>
      </c>
      <c r="F218" s="136">
        <v>520.06</v>
      </c>
      <c r="G218" s="136" t="s">
        <v>85</v>
      </c>
    </row>
    <row r="219" spans="1:7" ht="38.25">
      <c r="A219" s="136">
        <v>10</v>
      </c>
      <c r="B219" s="136" t="s">
        <v>386</v>
      </c>
      <c r="C219" s="136">
        <v>446</v>
      </c>
      <c r="D219" s="118" t="s">
        <v>65</v>
      </c>
      <c r="E219" s="118" t="s">
        <v>394</v>
      </c>
      <c r="F219" s="136">
        <v>420.26</v>
      </c>
      <c r="G219" s="136" t="s">
        <v>85</v>
      </c>
    </row>
    <row r="220" spans="1:7" ht="25.5">
      <c r="A220" s="136">
        <v>11</v>
      </c>
      <c r="B220" s="136" t="s">
        <v>386</v>
      </c>
      <c r="C220" s="136">
        <v>447</v>
      </c>
      <c r="D220" s="118" t="s">
        <v>331</v>
      </c>
      <c r="E220" s="118" t="s">
        <v>395</v>
      </c>
      <c r="F220" s="136">
        <v>76.51</v>
      </c>
      <c r="G220" s="136" t="s">
        <v>80</v>
      </c>
    </row>
    <row r="221" spans="1:7" ht="25.5">
      <c r="A221" s="136">
        <v>12</v>
      </c>
      <c r="B221" s="136" t="s">
        <v>386</v>
      </c>
      <c r="C221" s="136">
        <v>448</v>
      </c>
      <c r="D221" s="118" t="s">
        <v>331</v>
      </c>
      <c r="E221" s="118" t="s">
        <v>396</v>
      </c>
      <c r="F221" s="136">
        <v>157.08</v>
      </c>
      <c r="G221" s="136" t="s">
        <v>80</v>
      </c>
    </row>
    <row r="222" spans="1:7" ht="25.5">
      <c r="A222" s="136">
        <v>13</v>
      </c>
      <c r="B222" s="136" t="s">
        <v>386</v>
      </c>
      <c r="C222" s="136">
        <v>449</v>
      </c>
      <c r="D222" s="136" t="s">
        <v>67</v>
      </c>
      <c r="E222" s="118" t="s">
        <v>397</v>
      </c>
      <c r="F222" s="136">
        <v>182.71</v>
      </c>
      <c r="G222" s="136" t="s">
        <v>80</v>
      </c>
    </row>
    <row r="223" spans="1:7" ht="25.5">
      <c r="A223" s="136">
        <v>14</v>
      </c>
      <c r="B223" s="136" t="s">
        <v>386</v>
      </c>
      <c r="C223" s="136">
        <v>450</v>
      </c>
      <c r="D223" s="118" t="s">
        <v>398</v>
      </c>
      <c r="E223" s="118" t="s">
        <v>399</v>
      </c>
      <c r="F223" s="136">
        <v>390</v>
      </c>
      <c r="G223" s="136" t="s">
        <v>86</v>
      </c>
    </row>
    <row r="224" spans="1:7" ht="38.25">
      <c r="A224" s="136">
        <v>15</v>
      </c>
      <c r="B224" s="136" t="s">
        <v>386</v>
      </c>
      <c r="C224" s="136">
        <v>451</v>
      </c>
      <c r="D224" s="118" t="s">
        <v>215</v>
      </c>
      <c r="E224" s="118" t="s">
        <v>400</v>
      </c>
      <c r="F224" s="136">
        <v>96.2</v>
      </c>
      <c r="G224" s="136" t="s">
        <v>81</v>
      </c>
    </row>
    <row r="225" spans="1:7" ht="38.25">
      <c r="A225" s="136">
        <v>16</v>
      </c>
      <c r="B225" s="136" t="s">
        <v>386</v>
      </c>
      <c r="C225" s="136">
        <v>452</v>
      </c>
      <c r="D225" s="118" t="s">
        <v>215</v>
      </c>
      <c r="E225" s="118" t="s">
        <v>401</v>
      </c>
      <c r="F225" s="136">
        <v>661.93</v>
      </c>
      <c r="G225" s="136" t="s">
        <v>81</v>
      </c>
    </row>
    <row r="226" spans="1:7" ht="25.5">
      <c r="A226" s="136">
        <v>17</v>
      </c>
      <c r="B226" s="136" t="s">
        <v>386</v>
      </c>
      <c r="C226" s="136">
        <v>453</v>
      </c>
      <c r="D226" s="118" t="s">
        <v>215</v>
      </c>
      <c r="E226" s="118" t="s">
        <v>402</v>
      </c>
      <c r="F226" s="136">
        <v>688.39</v>
      </c>
      <c r="G226" s="136" t="s">
        <v>81</v>
      </c>
    </row>
    <row r="227" spans="1:7" ht="25.5">
      <c r="A227" s="136">
        <v>18</v>
      </c>
      <c r="B227" s="136" t="s">
        <v>386</v>
      </c>
      <c r="C227" s="136">
        <v>454</v>
      </c>
      <c r="D227" s="118" t="s">
        <v>73</v>
      </c>
      <c r="E227" s="118" t="s">
        <v>403</v>
      </c>
      <c r="F227" s="136">
        <v>31.14</v>
      </c>
      <c r="G227" s="136" t="s">
        <v>81</v>
      </c>
    </row>
    <row r="228" spans="1:7" ht="25.5">
      <c r="A228" s="136">
        <v>19</v>
      </c>
      <c r="B228" s="136" t="s">
        <v>386</v>
      </c>
      <c r="C228" s="136">
        <v>455</v>
      </c>
      <c r="D228" s="118" t="s">
        <v>215</v>
      </c>
      <c r="E228" s="118" t="s">
        <v>404</v>
      </c>
      <c r="F228" s="136">
        <v>1272.34</v>
      </c>
      <c r="G228" s="136" t="s">
        <v>81</v>
      </c>
    </row>
    <row r="229" spans="1:7" ht="25.5">
      <c r="A229" s="136">
        <v>20</v>
      </c>
      <c r="B229" s="136" t="s">
        <v>386</v>
      </c>
      <c r="C229" s="136">
        <v>456</v>
      </c>
      <c r="D229" s="118" t="s">
        <v>405</v>
      </c>
      <c r="E229" s="118" t="s">
        <v>406</v>
      </c>
      <c r="F229" s="136">
        <v>402.34</v>
      </c>
      <c r="G229" s="136" t="s">
        <v>82</v>
      </c>
    </row>
    <row r="230" spans="1:7" ht="38.25">
      <c r="A230" s="136">
        <v>21</v>
      </c>
      <c r="B230" s="136" t="s">
        <v>386</v>
      </c>
      <c r="C230" s="136">
        <v>457</v>
      </c>
      <c r="D230" s="118" t="s">
        <v>373</v>
      </c>
      <c r="E230" s="118" t="s">
        <v>407</v>
      </c>
      <c r="F230" s="136">
        <v>45.75</v>
      </c>
      <c r="G230" s="136" t="s">
        <v>83</v>
      </c>
    </row>
    <row r="231" spans="1:7" ht="25.5">
      <c r="A231" s="136">
        <v>22</v>
      </c>
      <c r="B231" s="136" t="s">
        <v>386</v>
      </c>
      <c r="C231" s="136">
        <v>458</v>
      </c>
      <c r="D231" s="136" t="s">
        <v>349</v>
      </c>
      <c r="E231" s="118" t="s">
        <v>408</v>
      </c>
      <c r="F231" s="136">
        <v>4020.42</v>
      </c>
      <c r="G231" s="136" t="s">
        <v>83</v>
      </c>
    </row>
    <row r="232" spans="1:7" ht="38.25">
      <c r="A232" s="136">
        <v>23</v>
      </c>
      <c r="B232" s="136" t="s">
        <v>386</v>
      </c>
      <c r="C232" s="136">
        <v>459</v>
      </c>
      <c r="D232" s="118" t="s">
        <v>352</v>
      </c>
      <c r="E232" s="118" t="s">
        <v>409</v>
      </c>
      <c r="F232" s="136">
        <v>2260.05</v>
      </c>
      <c r="G232" s="136" t="s">
        <v>83</v>
      </c>
    </row>
    <row r="233" spans="1:7" ht="38.25">
      <c r="A233" s="136">
        <v>24</v>
      </c>
      <c r="B233" s="136" t="s">
        <v>386</v>
      </c>
      <c r="C233" s="136">
        <v>460</v>
      </c>
      <c r="D233" s="118" t="s">
        <v>61</v>
      </c>
      <c r="E233" s="118" t="s">
        <v>410</v>
      </c>
      <c r="F233" s="136">
        <v>554.54</v>
      </c>
      <c r="G233" s="136" t="s">
        <v>83</v>
      </c>
    </row>
    <row r="234" spans="1:7" ht="38.25">
      <c r="A234" s="112">
        <v>25</v>
      </c>
      <c r="B234" s="136" t="s">
        <v>386</v>
      </c>
      <c r="C234" s="112">
        <v>461</v>
      </c>
      <c r="D234" s="118" t="s">
        <v>355</v>
      </c>
      <c r="E234" s="113" t="s">
        <v>411</v>
      </c>
      <c r="F234" s="112">
        <v>250</v>
      </c>
      <c r="G234" s="136" t="s">
        <v>83</v>
      </c>
    </row>
    <row r="235" spans="1:7" ht="38.25">
      <c r="A235" s="114">
        <v>26</v>
      </c>
      <c r="B235" s="136" t="s">
        <v>386</v>
      </c>
      <c r="C235" s="114">
        <v>462</v>
      </c>
      <c r="D235" s="115" t="s">
        <v>412</v>
      </c>
      <c r="E235" s="115" t="s">
        <v>413</v>
      </c>
      <c r="F235" s="114">
        <v>2099.16</v>
      </c>
      <c r="G235" s="156" t="s">
        <v>83</v>
      </c>
    </row>
    <row r="236" spans="1:7" ht="25.5">
      <c r="A236" s="114">
        <v>27</v>
      </c>
      <c r="B236" s="136" t="s">
        <v>386</v>
      </c>
      <c r="C236" s="114">
        <v>463</v>
      </c>
      <c r="D236" s="115" t="s">
        <v>229</v>
      </c>
      <c r="E236" s="115" t="s">
        <v>414</v>
      </c>
      <c r="F236" s="114">
        <v>159.83</v>
      </c>
      <c r="G236" s="156" t="s">
        <v>84</v>
      </c>
    </row>
    <row r="237" spans="1:7" ht="25.5">
      <c r="A237" s="112">
        <v>28</v>
      </c>
      <c r="B237" s="136" t="s">
        <v>386</v>
      </c>
      <c r="C237" s="113">
        <v>464</v>
      </c>
      <c r="D237" s="115" t="s">
        <v>229</v>
      </c>
      <c r="E237" s="113" t="s">
        <v>415</v>
      </c>
      <c r="F237" s="112">
        <v>407.58</v>
      </c>
      <c r="G237" s="156" t="s">
        <v>84</v>
      </c>
    </row>
    <row r="238" spans="1:7" ht="25.5">
      <c r="A238" s="114">
        <v>29</v>
      </c>
      <c r="B238" s="136" t="s">
        <v>386</v>
      </c>
      <c r="C238" s="114">
        <v>465</v>
      </c>
      <c r="D238" s="115" t="s">
        <v>416</v>
      </c>
      <c r="E238" s="115" t="s">
        <v>417</v>
      </c>
      <c r="F238" s="114">
        <v>279.7</v>
      </c>
      <c r="G238" s="156" t="s">
        <v>84</v>
      </c>
    </row>
    <row r="239" spans="1:7" ht="38.25">
      <c r="A239" s="114">
        <v>30</v>
      </c>
      <c r="B239" s="136" t="s">
        <v>386</v>
      </c>
      <c r="C239" s="114">
        <v>466</v>
      </c>
      <c r="D239" s="115" t="s">
        <v>62</v>
      </c>
      <c r="E239" s="115" t="s">
        <v>418</v>
      </c>
      <c r="F239" s="114">
        <v>503.46</v>
      </c>
      <c r="G239" s="156" t="s">
        <v>84</v>
      </c>
    </row>
    <row r="240" spans="1:7" ht="25.5">
      <c r="A240" s="114">
        <v>31</v>
      </c>
      <c r="B240" s="136" t="s">
        <v>386</v>
      </c>
      <c r="C240" s="114">
        <v>467</v>
      </c>
      <c r="D240" s="114" t="s">
        <v>71</v>
      </c>
      <c r="E240" s="115" t="s">
        <v>419</v>
      </c>
      <c r="F240" s="114">
        <v>166.05</v>
      </c>
      <c r="G240" s="156" t="s">
        <v>84</v>
      </c>
    </row>
    <row r="241" spans="1:7" ht="12.75">
      <c r="A241" s="157"/>
      <c r="B241" s="155"/>
      <c r="C241" s="80"/>
      <c r="D241" s="80"/>
      <c r="E241" s="82" t="s">
        <v>420</v>
      </c>
      <c r="F241" s="80">
        <f>SUM(F210:F240)</f>
        <v>19138.580000000005</v>
      </c>
      <c r="G241" s="157"/>
    </row>
    <row r="243" spans="1:7" ht="63.75">
      <c r="A243" s="48" t="s">
        <v>5</v>
      </c>
      <c r="B243" s="48" t="s">
        <v>6</v>
      </c>
      <c r="C243" s="49" t="s">
        <v>60</v>
      </c>
      <c r="D243" s="48" t="s">
        <v>7</v>
      </c>
      <c r="E243" s="48" t="s">
        <v>55</v>
      </c>
      <c r="F243" s="98" t="s">
        <v>8</v>
      </c>
      <c r="G243" s="74" t="s">
        <v>79</v>
      </c>
    </row>
    <row r="244" spans="1:7" ht="38.25">
      <c r="A244" s="156">
        <v>1</v>
      </c>
      <c r="B244" s="103" t="s">
        <v>421</v>
      </c>
      <c r="C244" s="114">
        <v>468</v>
      </c>
      <c r="D244" s="114" t="s">
        <v>422</v>
      </c>
      <c r="E244" s="115" t="s">
        <v>423</v>
      </c>
      <c r="F244" s="114">
        <v>3000</v>
      </c>
      <c r="G244" s="156" t="s">
        <v>88</v>
      </c>
    </row>
    <row r="245" spans="1:7" ht="38.25">
      <c r="A245" s="156">
        <v>2</v>
      </c>
      <c r="B245" s="103" t="s">
        <v>424</v>
      </c>
      <c r="C245" s="114">
        <v>497</v>
      </c>
      <c r="D245" s="114" t="s">
        <v>425</v>
      </c>
      <c r="E245" s="115" t="s">
        <v>426</v>
      </c>
      <c r="F245" s="114">
        <v>1213.8</v>
      </c>
      <c r="G245" s="156" t="s">
        <v>82</v>
      </c>
    </row>
    <row r="246" spans="1:7" ht="25.5">
      <c r="A246" s="156">
        <v>3</v>
      </c>
      <c r="B246" s="103" t="s">
        <v>427</v>
      </c>
      <c r="C246" s="114">
        <v>498</v>
      </c>
      <c r="D246" s="114" t="s">
        <v>229</v>
      </c>
      <c r="E246" s="115" t="s">
        <v>428</v>
      </c>
      <c r="F246" s="114">
        <v>9090.4</v>
      </c>
      <c r="G246" s="156" t="s">
        <v>82</v>
      </c>
    </row>
    <row r="247" spans="1:7" ht="25.5">
      <c r="A247" s="156">
        <v>4</v>
      </c>
      <c r="B247" s="103" t="s">
        <v>429</v>
      </c>
      <c r="C247" s="114">
        <v>499</v>
      </c>
      <c r="D247" s="115" t="s">
        <v>430</v>
      </c>
      <c r="E247" s="115" t="s">
        <v>431</v>
      </c>
      <c r="F247" s="114">
        <v>1057.29</v>
      </c>
      <c r="G247" s="156" t="s">
        <v>85</v>
      </c>
    </row>
    <row r="248" spans="1:7" ht="38.25">
      <c r="A248" s="156">
        <v>5</v>
      </c>
      <c r="B248" s="103" t="s">
        <v>432</v>
      </c>
      <c r="C248" s="114">
        <v>501</v>
      </c>
      <c r="D248" s="114" t="s">
        <v>433</v>
      </c>
      <c r="E248" s="115" t="s">
        <v>434</v>
      </c>
      <c r="F248" s="114">
        <v>209.44</v>
      </c>
      <c r="G248" s="156" t="s">
        <v>80</v>
      </c>
    </row>
    <row r="249" spans="1:7" ht="38.25">
      <c r="A249" s="156">
        <v>6</v>
      </c>
      <c r="B249" s="103" t="s">
        <v>435</v>
      </c>
      <c r="C249" s="114">
        <v>503</v>
      </c>
      <c r="D249" s="114" t="s">
        <v>436</v>
      </c>
      <c r="E249" s="115" t="s">
        <v>437</v>
      </c>
      <c r="F249" s="114">
        <v>17969</v>
      </c>
      <c r="G249" s="156" t="s">
        <v>329</v>
      </c>
    </row>
    <row r="250" spans="1:7" ht="38.25">
      <c r="A250" s="156">
        <v>7</v>
      </c>
      <c r="B250" s="103" t="s">
        <v>435</v>
      </c>
      <c r="C250" s="114">
        <v>505</v>
      </c>
      <c r="D250" s="114" t="s">
        <v>438</v>
      </c>
      <c r="E250" s="115" t="s">
        <v>439</v>
      </c>
      <c r="F250" s="114">
        <v>448.6</v>
      </c>
      <c r="G250" s="156" t="s">
        <v>85</v>
      </c>
    </row>
    <row r="251" spans="1:7" ht="39">
      <c r="A251" s="156">
        <v>8</v>
      </c>
      <c r="B251" s="103" t="s">
        <v>435</v>
      </c>
      <c r="C251" s="114">
        <v>506</v>
      </c>
      <c r="D251" s="114" t="s">
        <v>438</v>
      </c>
      <c r="E251" s="115" t="s">
        <v>440</v>
      </c>
      <c r="F251" s="158">
        <v>521.78</v>
      </c>
      <c r="G251" s="156" t="s">
        <v>85</v>
      </c>
    </row>
    <row r="252" spans="1:7" ht="26.25">
      <c r="A252" s="156">
        <v>9</v>
      </c>
      <c r="B252" s="103" t="s">
        <v>435</v>
      </c>
      <c r="C252" s="114">
        <v>507</v>
      </c>
      <c r="D252" s="114" t="s">
        <v>438</v>
      </c>
      <c r="E252" s="115" t="s">
        <v>441</v>
      </c>
      <c r="F252" s="158">
        <v>334.12</v>
      </c>
      <c r="G252" s="156" t="s">
        <v>85</v>
      </c>
    </row>
    <row r="253" spans="1:7" ht="26.25">
      <c r="A253" s="156">
        <v>10</v>
      </c>
      <c r="B253" s="103" t="s">
        <v>435</v>
      </c>
      <c r="C253" s="114">
        <v>508</v>
      </c>
      <c r="D253" s="114" t="s">
        <v>438</v>
      </c>
      <c r="E253" s="115" t="s">
        <v>442</v>
      </c>
      <c r="F253" s="158">
        <v>474.82</v>
      </c>
      <c r="G253" s="156" t="s">
        <v>85</v>
      </c>
    </row>
    <row r="254" spans="1:7" ht="39">
      <c r="A254" s="156">
        <v>11</v>
      </c>
      <c r="B254" s="103" t="s">
        <v>435</v>
      </c>
      <c r="C254" s="114">
        <v>509</v>
      </c>
      <c r="D254" s="114" t="s">
        <v>438</v>
      </c>
      <c r="E254" s="115" t="s">
        <v>443</v>
      </c>
      <c r="F254" s="158">
        <v>527.14</v>
      </c>
      <c r="G254" s="156" t="s">
        <v>85</v>
      </c>
    </row>
    <row r="255" spans="1:7" ht="39">
      <c r="A255" s="156">
        <v>12</v>
      </c>
      <c r="B255" s="103" t="s">
        <v>435</v>
      </c>
      <c r="C255" s="114">
        <v>510</v>
      </c>
      <c r="D255" s="114" t="s">
        <v>438</v>
      </c>
      <c r="E255" s="115" t="s">
        <v>444</v>
      </c>
      <c r="F255" s="158">
        <v>765.25</v>
      </c>
      <c r="G255" s="156" t="s">
        <v>85</v>
      </c>
    </row>
    <row r="256" spans="1:7" ht="39">
      <c r="A256" s="156">
        <v>13</v>
      </c>
      <c r="B256" s="103" t="s">
        <v>435</v>
      </c>
      <c r="C256" s="114">
        <v>511</v>
      </c>
      <c r="D256" s="114" t="s">
        <v>438</v>
      </c>
      <c r="E256" s="115" t="s">
        <v>445</v>
      </c>
      <c r="F256" s="158">
        <v>469.43</v>
      </c>
      <c r="G256" s="156" t="s">
        <v>85</v>
      </c>
    </row>
    <row r="257" spans="1:7" ht="39">
      <c r="A257" s="159">
        <v>14</v>
      </c>
      <c r="B257" s="103" t="s">
        <v>435</v>
      </c>
      <c r="C257" s="114">
        <v>512</v>
      </c>
      <c r="D257" s="115" t="s">
        <v>446</v>
      </c>
      <c r="E257" s="115" t="s">
        <v>447</v>
      </c>
      <c r="F257" s="158">
        <v>335.93</v>
      </c>
      <c r="G257" s="156" t="s">
        <v>80</v>
      </c>
    </row>
    <row r="258" spans="1:7" ht="39">
      <c r="A258" s="156">
        <v>15</v>
      </c>
      <c r="B258" s="103" t="s">
        <v>435</v>
      </c>
      <c r="C258" s="114">
        <v>513</v>
      </c>
      <c r="D258" s="115" t="s">
        <v>448</v>
      </c>
      <c r="E258" s="115" t="s">
        <v>449</v>
      </c>
      <c r="F258" s="158">
        <v>246.52</v>
      </c>
      <c r="G258" s="156" t="s">
        <v>81</v>
      </c>
    </row>
    <row r="259" spans="1:7" ht="26.25">
      <c r="A259" s="156">
        <v>16</v>
      </c>
      <c r="B259" s="103" t="s">
        <v>435</v>
      </c>
      <c r="C259" s="114">
        <v>514</v>
      </c>
      <c r="D259" s="115" t="s">
        <v>450</v>
      </c>
      <c r="E259" s="115" t="s">
        <v>451</v>
      </c>
      <c r="F259" s="158">
        <v>31.23</v>
      </c>
      <c r="G259" s="156" t="s">
        <v>81</v>
      </c>
    </row>
    <row r="260" spans="1:7" ht="26.25">
      <c r="A260" s="156">
        <v>17</v>
      </c>
      <c r="B260" s="103" t="s">
        <v>435</v>
      </c>
      <c r="C260" s="114">
        <v>515</v>
      </c>
      <c r="D260" s="115" t="s">
        <v>215</v>
      </c>
      <c r="E260" s="115" t="s">
        <v>452</v>
      </c>
      <c r="F260" s="158">
        <v>972.25</v>
      </c>
      <c r="G260" s="156" t="s">
        <v>81</v>
      </c>
    </row>
    <row r="261" spans="1:7" ht="39">
      <c r="A261" s="156">
        <v>18</v>
      </c>
      <c r="B261" s="103" t="s">
        <v>435</v>
      </c>
      <c r="C261" s="114">
        <v>516</v>
      </c>
      <c r="D261" s="115" t="s">
        <v>453</v>
      </c>
      <c r="E261" s="115" t="s">
        <v>454</v>
      </c>
      <c r="F261" s="158">
        <v>2140.52</v>
      </c>
      <c r="G261" s="156" t="s">
        <v>82</v>
      </c>
    </row>
    <row r="262" spans="1:7" ht="39">
      <c r="A262" s="156">
        <v>19</v>
      </c>
      <c r="B262" s="103" t="s">
        <v>435</v>
      </c>
      <c r="C262" s="114">
        <v>517</v>
      </c>
      <c r="D262" s="115" t="s">
        <v>229</v>
      </c>
      <c r="E262" s="115" t="s">
        <v>455</v>
      </c>
      <c r="F262" s="158">
        <v>366.16</v>
      </c>
      <c r="G262" s="156" t="s">
        <v>82</v>
      </c>
    </row>
    <row r="263" spans="1:7" ht="26.25">
      <c r="A263" s="156">
        <v>20</v>
      </c>
      <c r="B263" s="103" t="s">
        <v>435</v>
      </c>
      <c r="C263" s="114">
        <v>518</v>
      </c>
      <c r="D263" s="115" t="s">
        <v>61</v>
      </c>
      <c r="E263" s="115" t="s">
        <v>456</v>
      </c>
      <c r="F263" s="158">
        <v>554.54</v>
      </c>
      <c r="G263" s="156" t="s">
        <v>83</v>
      </c>
    </row>
    <row r="264" spans="1:7" ht="51.75">
      <c r="A264" s="156">
        <v>21</v>
      </c>
      <c r="B264" s="103" t="s">
        <v>435</v>
      </c>
      <c r="C264" s="114">
        <v>519</v>
      </c>
      <c r="D264" s="115" t="s">
        <v>352</v>
      </c>
      <c r="E264" s="115" t="s">
        <v>457</v>
      </c>
      <c r="F264" s="158">
        <v>2462.26</v>
      </c>
      <c r="G264" s="156" t="s">
        <v>83</v>
      </c>
    </row>
    <row r="265" spans="1:7" ht="26.25">
      <c r="A265" s="156">
        <v>22</v>
      </c>
      <c r="B265" s="103" t="s">
        <v>435</v>
      </c>
      <c r="C265" s="114">
        <v>520</v>
      </c>
      <c r="D265" s="115" t="s">
        <v>349</v>
      </c>
      <c r="E265" s="115" t="s">
        <v>458</v>
      </c>
      <c r="F265" s="158">
        <v>4020.42</v>
      </c>
      <c r="G265" s="156" t="s">
        <v>83</v>
      </c>
    </row>
    <row r="266" spans="1:7" ht="26.25">
      <c r="A266" s="156">
        <v>23</v>
      </c>
      <c r="B266" s="103" t="s">
        <v>435</v>
      </c>
      <c r="C266" s="114">
        <v>521</v>
      </c>
      <c r="D266" s="115" t="s">
        <v>459</v>
      </c>
      <c r="E266" s="115" t="s">
        <v>460</v>
      </c>
      <c r="F266" s="158">
        <v>14918.95</v>
      </c>
      <c r="G266" s="156" t="s">
        <v>83</v>
      </c>
    </row>
    <row r="267" spans="1:7" ht="26.25">
      <c r="A267" s="156">
        <v>24</v>
      </c>
      <c r="B267" s="103" t="s">
        <v>435</v>
      </c>
      <c r="C267" s="114">
        <v>522</v>
      </c>
      <c r="D267" s="115" t="s">
        <v>461</v>
      </c>
      <c r="E267" s="115" t="s">
        <v>462</v>
      </c>
      <c r="F267" s="158">
        <v>250</v>
      </c>
      <c r="G267" s="156" t="s">
        <v>83</v>
      </c>
    </row>
    <row r="268" spans="1:7" ht="39">
      <c r="A268" s="156">
        <v>25</v>
      </c>
      <c r="B268" s="103" t="s">
        <v>435</v>
      </c>
      <c r="C268" s="114">
        <v>523</v>
      </c>
      <c r="D268" s="115" t="s">
        <v>463</v>
      </c>
      <c r="E268" s="115" t="s">
        <v>464</v>
      </c>
      <c r="F268" s="158">
        <v>4000</v>
      </c>
      <c r="G268" s="160">
        <v>20.25</v>
      </c>
    </row>
    <row r="269" spans="1:7" ht="39">
      <c r="A269" s="156">
        <v>26</v>
      </c>
      <c r="B269" s="103" t="s">
        <v>435</v>
      </c>
      <c r="C269" s="114">
        <v>524</v>
      </c>
      <c r="D269" s="115" t="s">
        <v>62</v>
      </c>
      <c r="E269" s="115" t="s">
        <v>465</v>
      </c>
      <c r="F269" s="158">
        <v>499.5</v>
      </c>
      <c r="G269" s="156" t="s">
        <v>84</v>
      </c>
    </row>
    <row r="270" spans="1:7" ht="39">
      <c r="A270" s="156">
        <v>27</v>
      </c>
      <c r="B270" s="103" t="s">
        <v>435</v>
      </c>
      <c r="C270" s="114">
        <v>525</v>
      </c>
      <c r="D270" s="115" t="s">
        <v>229</v>
      </c>
      <c r="E270" s="115" t="s">
        <v>466</v>
      </c>
      <c r="F270" s="158">
        <v>351.87</v>
      </c>
      <c r="G270" s="156" t="s">
        <v>84</v>
      </c>
    </row>
    <row r="271" spans="1:7" ht="26.25">
      <c r="A271" s="156">
        <v>28</v>
      </c>
      <c r="B271" s="103" t="s">
        <v>435</v>
      </c>
      <c r="C271" s="114">
        <v>526</v>
      </c>
      <c r="D271" s="115" t="s">
        <v>229</v>
      </c>
      <c r="E271" s="115" t="s">
        <v>467</v>
      </c>
      <c r="F271" s="158">
        <v>278.56</v>
      </c>
      <c r="G271" s="156" t="s">
        <v>84</v>
      </c>
    </row>
    <row r="272" spans="1:7" ht="12.75">
      <c r="A272" s="157"/>
      <c r="B272" s="157"/>
      <c r="C272" s="80"/>
      <c r="D272" s="157" t="s">
        <v>468</v>
      </c>
      <c r="E272" s="157"/>
      <c r="F272" s="80">
        <f>SUM(F244:F271)</f>
        <v>67509.78</v>
      </c>
      <c r="G272" s="157"/>
    </row>
    <row r="274" spans="1:7" ht="63.75">
      <c r="A274" s="48" t="s">
        <v>5</v>
      </c>
      <c r="B274" s="48" t="s">
        <v>6</v>
      </c>
      <c r="C274" s="49" t="s">
        <v>60</v>
      </c>
      <c r="D274" s="48" t="s">
        <v>7</v>
      </c>
      <c r="E274" s="48" t="s">
        <v>55</v>
      </c>
      <c r="F274" s="98" t="s">
        <v>8</v>
      </c>
      <c r="G274" s="74" t="s">
        <v>79</v>
      </c>
    </row>
    <row r="275" spans="1:7" ht="26.25">
      <c r="A275" s="114">
        <v>1</v>
      </c>
      <c r="B275" s="103" t="s">
        <v>469</v>
      </c>
      <c r="C275" s="114">
        <v>527</v>
      </c>
      <c r="D275" s="115" t="s">
        <v>71</v>
      </c>
      <c r="E275" s="115" t="s">
        <v>470</v>
      </c>
      <c r="F275" s="158">
        <v>166.39</v>
      </c>
      <c r="G275" s="114" t="s">
        <v>84</v>
      </c>
    </row>
    <row r="276" spans="1:7" ht="38.25">
      <c r="A276" s="114">
        <v>2</v>
      </c>
      <c r="B276" s="114" t="s">
        <v>471</v>
      </c>
      <c r="C276" s="114">
        <v>560</v>
      </c>
      <c r="D276" s="114" t="s">
        <v>438</v>
      </c>
      <c r="E276" s="115" t="s">
        <v>472</v>
      </c>
      <c r="F276" s="114">
        <v>564.34</v>
      </c>
      <c r="G276" s="114" t="s">
        <v>85</v>
      </c>
    </row>
    <row r="277" spans="1:7" ht="25.5">
      <c r="A277" s="114">
        <v>3</v>
      </c>
      <c r="B277" s="114" t="s">
        <v>473</v>
      </c>
      <c r="C277" s="114">
        <v>559</v>
      </c>
      <c r="D277" s="114" t="s">
        <v>67</v>
      </c>
      <c r="E277" s="115" t="s">
        <v>474</v>
      </c>
      <c r="F277" s="114">
        <v>201.48</v>
      </c>
      <c r="G277" s="114" t="s">
        <v>80</v>
      </c>
    </row>
    <row r="278" spans="1:7" ht="12.75">
      <c r="A278" s="120"/>
      <c r="B278" s="120"/>
      <c r="C278" s="120"/>
      <c r="D278" s="80" t="s">
        <v>475</v>
      </c>
      <c r="E278" s="139"/>
      <c r="F278" s="80">
        <f>SUM(F275:F277)</f>
        <v>932.21</v>
      </c>
      <c r="G278" s="120"/>
    </row>
    <row r="280" spans="1:7" ht="63.75">
      <c r="A280" s="48" t="s">
        <v>476</v>
      </c>
      <c r="B280" s="48" t="s">
        <v>6</v>
      </c>
      <c r="C280" s="49" t="s">
        <v>60</v>
      </c>
      <c r="D280" s="48" t="s">
        <v>7</v>
      </c>
      <c r="E280" s="48" t="s">
        <v>55</v>
      </c>
      <c r="F280" s="98" t="s">
        <v>8</v>
      </c>
      <c r="G280" s="74" t="s">
        <v>79</v>
      </c>
    </row>
    <row r="281" spans="1:7" ht="25.5">
      <c r="A281" s="114">
        <v>1</v>
      </c>
      <c r="B281" s="114" t="s">
        <v>477</v>
      </c>
      <c r="C281" s="114">
        <v>589</v>
      </c>
      <c r="D281" s="114" t="s">
        <v>215</v>
      </c>
      <c r="E281" s="115" t="s">
        <v>478</v>
      </c>
      <c r="F281" s="114">
        <v>664.03</v>
      </c>
      <c r="G281" s="114" t="s">
        <v>81</v>
      </c>
    </row>
    <row r="282" spans="1:7" ht="38.25">
      <c r="A282" s="114">
        <v>2</v>
      </c>
      <c r="B282" s="114" t="s">
        <v>477</v>
      </c>
      <c r="C282" s="114">
        <v>590</v>
      </c>
      <c r="D282" s="114" t="s">
        <v>215</v>
      </c>
      <c r="E282" s="115" t="s">
        <v>479</v>
      </c>
      <c r="F282" s="114">
        <v>198.63</v>
      </c>
      <c r="G282" s="114" t="s">
        <v>81</v>
      </c>
    </row>
    <row r="283" spans="1:7" ht="25.5">
      <c r="A283" s="114">
        <v>3</v>
      </c>
      <c r="B283" s="114" t="s">
        <v>477</v>
      </c>
      <c r="C283" s="114">
        <v>591</v>
      </c>
      <c r="D283" s="115" t="s">
        <v>480</v>
      </c>
      <c r="E283" s="115" t="s">
        <v>481</v>
      </c>
      <c r="F283" s="114">
        <v>31.01</v>
      </c>
      <c r="G283" s="114" t="s">
        <v>81</v>
      </c>
    </row>
    <row r="284" spans="1:7" ht="25.5">
      <c r="A284" s="114">
        <v>4</v>
      </c>
      <c r="B284" s="114" t="s">
        <v>477</v>
      </c>
      <c r="C284" s="114">
        <v>592</v>
      </c>
      <c r="D284" s="115" t="s">
        <v>480</v>
      </c>
      <c r="E284" s="115" t="s">
        <v>482</v>
      </c>
      <c r="F284" s="114">
        <v>31.12</v>
      </c>
      <c r="G284" s="114" t="s">
        <v>81</v>
      </c>
    </row>
    <row r="285" spans="1:7" ht="38.25">
      <c r="A285" s="114">
        <v>5</v>
      </c>
      <c r="B285" s="114" t="s">
        <v>483</v>
      </c>
      <c r="C285" s="114">
        <v>593</v>
      </c>
      <c r="D285" s="114" t="s">
        <v>438</v>
      </c>
      <c r="E285" s="115" t="s">
        <v>484</v>
      </c>
      <c r="F285" s="114">
        <v>817.95</v>
      </c>
      <c r="G285" s="114" t="s">
        <v>85</v>
      </c>
    </row>
    <row r="286" spans="1:7" ht="38.25">
      <c r="A286" s="114">
        <v>6</v>
      </c>
      <c r="B286" s="114" t="s">
        <v>483</v>
      </c>
      <c r="C286" s="114">
        <v>594</v>
      </c>
      <c r="D286" s="114" t="s">
        <v>438</v>
      </c>
      <c r="E286" s="115" t="s">
        <v>485</v>
      </c>
      <c r="F286" s="114">
        <v>469.3</v>
      </c>
      <c r="G286" s="114" t="s">
        <v>85</v>
      </c>
    </row>
    <row r="287" spans="1:7" ht="38.25">
      <c r="A287" s="114">
        <v>7</v>
      </c>
      <c r="B287" s="114" t="s">
        <v>483</v>
      </c>
      <c r="C287" s="114">
        <v>595</v>
      </c>
      <c r="D287" s="114" t="s">
        <v>438</v>
      </c>
      <c r="E287" s="115" t="s">
        <v>486</v>
      </c>
      <c r="F287" s="114">
        <v>363.3</v>
      </c>
      <c r="G287" s="114" t="s">
        <v>85</v>
      </c>
    </row>
    <row r="288" spans="1:7" ht="38.25">
      <c r="A288" s="114">
        <v>8</v>
      </c>
      <c r="B288" s="114" t="s">
        <v>483</v>
      </c>
      <c r="C288" s="114">
        <v>596</v>
      </c>
      <c r="D288" s="114" t="s">
        <v>438</v>
      </c>
      <c r="E288" s="115" t="s">
        <v>487</v>
      </c>
      <c r="F288" s="114">
        <v>486.96</v>
      </c>
      <c r="G288" s="114" t="s">
        <v>85</v>
      </c>
    </row>
    <row r="289" spans="1:7" ht="38.25">
      <c r="A289" s="114">
        <v>9</v>
      </c>
      <c r="B289" s="114" t="s">
        <v>483</v>
      </c>
      <c r="C289" s="114">
        <v>597</v>
      </c>
      <c r="D289" s="114" t="s">
        <v>438</v>
      </c>
      <c r="E289" s="115" t="s">
        <v>488</v>
      </c>
      <c r="F289" s="114">
        <v>552.77</v>
      </c>
      <c r="G289" s="114" t="s">
        <v>85</v>
      </c>
    </row>
    <row r="290" spans="1:7" ht="38.25">
      <c r="A290" s="114">
        <v>10</v>
      </c>
      <c r="B290" s="114" t="s">
        <v>483</v>
      </c>
      <c r="C290" s="114">
        <v>598</v>
      </c>
      <c r="D290" s="114" t="s">
        <v>438</v>
      </c>
      <c r="E290" s="115" t="s">
        <v>489</v>
      </c>
      <c r="F290" s="114">
        <v>456.8</v>
      </c>
      <c r="G290" s="114" t="s">
        <v>85</v>
      </c>
    </row>
    <row r="291" spans="1:7" ht="25.5">
      <c r="A291" s="114">
        <v>11</v>
      </c>
      <c r="B291" s="114" t="s">
        <v>483</v>
      </c>
      <c r="C291" s="114">
        <v>599</v>
      </c>
      <c r="D291" s="114" t="s">
        <v>490</v>
      </c>
      <c r="E291" s="115" t="s">
        <v>491</v>
      </c>
      <c r="F291" s="161">
        <v>1319.37</v>
      </c>
      <c r="G291" s="114" t="s">
        <v>85</v>
      </c>
    </row>
    <row r="292" spans="1:7" ht="25.5">
      <c r="A292" s="114">
        <v>12</v>
      </c>
      <c r="B292" s="114" t="s">
        <v>483</v>
      </c>
      <c r="C292" s="114">
        <v>600</v>
      </c>
      <c r="D292" s="114" t="s">
        <v>492</v>
      </c>
      <c r="E292" s="115" t="s">
        <v>493</v>
      </c>
      <c r="F292" s="114">
        <v>376.2</v>
      </c>
      <c r="G292" s="114" t="s">
        <v>80</v>
      </c>
    </row>
    <row r="293" spans="1:7" ht="51">
      <c r="A293" s="114">
        <v>13</v>
      </c>
      <c r="B293" s="114" t="s">
        <v>483</v>
      </c>
      <c r="C293" s="114">
        <v>601</v>
      </c>
      <c r="D293" s="114" t="s">
        <v>331</v>
      </c>
      <c r="E293" s="115" t="s">
        <v>494</v>
      </c>
      <c r="F293" s="114">
        <v>460.65</v>
      </c>
      <c r="G293" s="114" t="s">
        <v>80</v>
      </c>
    </row>
    <row r="294" spans="1:7" ht="38.25">
      <c r="A294" s="114">
        <v>14</v>
      </c>
      <c r="B294" s="114" t="s">
        <v>483</v>
      </c>
      <c r="C294" s="114">
        <v>602</v>
      </c>
      <c r="D294" s="114" t="s">
        <v>215</v>
      </c>
      <c r="E294" s="115" t="s">
        <v>495</v>
      </c>
      <c r="F294" s="114">
        <v>660.34</v>
      </c>
      <c r="G294" s="114" t="s">
        <v>81</v>
      </c>
    </row>
    <row r="295" spans="1:7" ht="25.5">
      <c r="A295" s="114">
        <v>15</v>
      </c>
      <c r="B295" s="114" t="s">
        <v>483</v>
      </c>
      <c r="C295" s="114">
        <v>603</v>
      </c>
      <c r="D295" s="114" t="s">
        <v>215</v>
      </c>
      <c r="E295" s="115" t="s">
        <v>496</v>
      </c>
      <c r="F295" s="161">
        <v>1178.67</v>
      </c>
      <c r="G295" s="114" t="s">
        <v>81</v>
      </c>
    </row>
    <row r="296" spans="1:7" ht="25.5">
      <c r="A296" s="114">
        <v>16</v>
      </c>
      <c r="B296" s="114" t="s">
        <v>483</v>
      </c>
      <c r="C296" s="114">
        <v>604</v>
      </c>
      <c r="D296" s="114" t="s">
        <v>229</v>
      </c>
      <c r="E296" s="115" t="s">
        <v>497</v>
      </c>
      <c r="F296" s="114">
        <v>132.39</v>
      </c>
      <c r="G296" s="114" t="s">
        <v>82</v>
      </c>
    </row>
    <row r="297" spans="1:7" ht="25.5">
      <c r="A297" s="114">
        <v>17</v>
      </c>
      <c r="B297" s="114" t="s">
        <v>483</v>
      </c>
      <c r="C297" s="114">
        <v>605</v>
      </c>
      <c r="D297" s="114" t="s">
        <v>453</v>
      </c>
      <c r="E297" s="115" t="s">
        <v>498</v>
      </c>
      <c r="F297" s="161">
        <v>1061.48</v>
      </c>
      <c r="G297" s="114" t="s">
        <v>82</v>
      </c>
    </row>
    <row r="298" spans="1:7" ht="25.5">
      <c r="A298" s="114">
        <v>18</v>
      </c>
      <c r="B298" s="114" t="s">
        <v>483</v>
      </c>
      <c r="C298" s="114">
        <v>606</v>
      </c>
      <c r="D298" s="114" t="s">
        <v>229</v>
      </c>
      <c r="E298" s="115" t="s">
        <v>499</v>
      </c>
      <c r="F298" s="114">
        <v>498.55</v>
      </c>
      <c r="G298" s="114" t="s">
        <v>82</v>
      </c>
    </row>
    <row r="299" spans="1:7" ht="25.5">
      <c r="A299" s="114">
        <v>19</v>
      </c>
      <c r="B299" s="114" t="s">
        <v>483</v>
      </c>
      <c r="C299" s="114">
        <v>607</v>
      </c>
      <c r="D299" s="114" t="s">
        <v>405</v>
      </c>
      <c r="E299" s="115" t="s">
        <v>500</v>
      </c>
      <c r="F299" s="114">
        <v>402.34</v>
      </c>
      <c r="G299" s="114" t="s">
        <v>82</v>
      </c>
    </row>
    <row r="300" spans="1:7" ht="25.5">
      <c r="A300" s="114">
        <v>20</v>
      </c>
      <c r="B300" s="114" t="s">
        <v>483</v>
      </c>
      <c r="C300" s="114">
        <v>608</v>
      </c>
      <c r="D300" s="114" t="s">
        <v>349</v>
      </c>
      <c r="E300" s="115" t="s">
        <v>501</v>
      </c>
      <c r="F300" s="114">
        <v>4020.42</v>
      </c>
      <c r="G300" s="114" t="s">
        <v>83</v>
      </c>
    </row>
    <row r="301" spans="1:7" ht="25.5">
      <c r="A301" s="114">
        <v>21</v>
      </c>
      <c r="B301" s="114" t="s">
        <v>483</v>
      </c>
      <c r="C301" s="114">
        <v>609</v>
      </c>
      <c r="D301" s="114" t="s">
        <v>349</v>
      </c>
      <c r="E301" s="115" t="s">
        <v>502</v>
      </c>
      <c r="F301" s="114">
        <v>4020.42</v>
      </c>
      <c r="G301" s="114" t="s">
        <v>83</v>
      </c>
    </row>
    <row r="302" spans="1:7" ht="25.5">
      <c r="A302" s="114">
        <v>22</v>
      </c>
      <c r="B302" s="114" t="s">
        <v>483</v>
      </c>
      <c r="C302" s="114">
        <v>610</v>
      </c>
      <c r="D302" s="115" t="s">
        <v>352</v>
      </c>
      <c r="E302" s="115" t="s">
        <v>503</v>
      </c>
      <c r="F302" s="114">
        <v>2260.05</v>
      </c>
      <c r="G302" s="114" t="s">
        <v>83</v>
      </c>
    </row>
    <row r="303" spans="1:7" ht="25.5">
      <c r="A303" s="114">
        <v>23</v>
      </c>
      <c r="B303" s="114" t="s">
        <v>483</v>
      </c>
      <c r="C303" s="114">
        <v>611</v>
      </c>
      <c r="D303" s="115" t="s">
        <v>352</v>
      </c>
      <c r="E303" s="115" t="s">
        <v>504</v>
      </c>
      <c r="F303" s="114">
        <v>2260.05</v>
      </c>
      <c r="G303" s="114" t="s">
        <v>83</v>
      </c>
    </row>
    <row r="304" spans="1:7" ht="25.5">
      <c r="A304" s="114">
        <v>24</v>
      </c>
      <c r="B304" s="114" t="s">
        <v>483</v>
      </c>
      <c r="C304" s="114">
        <v>612</v>
      </c>
      <c r="D304" s="115" t="s">
        <v>505</v>
      </c>
      <c r="E304" s="115" t="s">
        <v>506</v>
      </c>
      <c r="F304" s="114">
        <v>334.97</v>
      </c>
      <c r="G304" s="114" t="s">
        <v>83</v>
      </c>
    </row>
    <row r="305" spans="1:7" ht="38.25">
      <c r="A305" s="114">
        <v>25</v>
      </c>
      <c r="B305" s="114" t="s">
        <v>483</v>
      </c>
      <c r="C305" s="114">
        <v>613</v>
      </c>
      <c r="D305" s="115" t="s">
        <v>61</v>
      </c>
      <c r="E305" s="115" t="s">
        <v>507</v>
      </c>
      <c r="F305" s="114">
        <v>554.54</v>
      </c>
      <c r="G305" s="114" t="s">
        <v>83</v>
      </c>
    </row>
    <row r="306" spans="1:7" ht="38.25">
      <c r="A306" s="114">
        <v>26</v>
      </c>
      <c r="B306" s="114" t="s">
        <v>483</v>
      </c>
      <c r="C306" s="114">
        <v>614</v>
      </c>
      <c r="D306" s="115" t="s">
        <v>61</v>
      </c>
      <c r="E306" s="115" t="s">
        <v>508</v>
      </c>
      <c r="F306" s="114">
        <v>554.54</v>
      </c>
      <c r="G306" s="114" t="s">
        <v>83</v>
      </c>
    </row>
    <row r="307" spans="1:7" ht="38.25">
      <c r="A307" s="114">
        <v>27</v>
      </c>
      <c r="B307" s="114" t="s">
        <v>483</v>
      </c>
      <c r="C307" s="114">
        <v>615</v>
      </c>
      <c r="D307" s="115" t="s">
        <v>509</v>
      </c>
      <c r="E307" s="115" t="s">
        <v>510</v>
      </c>
      <c r="F307" s="114">
        <v>250</v>
      </c>
      <c r="G307" s="114" t="s">
        <v>83</v>
      </c>
    </row>
    <row r="308" spans="1:7" ht="25.5">
      <c r="A308" s="114">
        <v>28</v>
      </c>
      <c r="B308" s="162" t="s">
        <v>511</v>
      </c>
      <c r="C308" s="114">
        <v>616</v>
      </c>
      <c r="D308" s="115" t="s">
        <v>512</v>
      </c>
      <c r="E308" s="115" t="s">
        <v>513</v>
      </c>
      <c r="F308" s="114">
        <v>620</v>
      </c>
      <c r="G308" s="114" t="s">
        <v>514</v>
      </c>
    </row>
    <row r="309" spans="1:7" ht="25.5">
      <c r="A309" s="114">
        <v>29</v>
      </c>
      <c r="B309" s="162" t="s">
        <v>511</v>
      </c>
      <c r="C309" s="114">
        <v>617</v>
      </c>
      <c r="D309" s="115" t="s">
        <v>512</v>
      </c>
      <c r="E309" s="115" t="s">
        <v>515</v>
      </c>
      <c r="F309" s="114">
        <v>620</v>
      </c>
      <c r="G309" s="114" t="s">
        <v>514</v>
      </c>
    </row>
    <row r="310" spans="1:7" ht="38.25">
      <c r="A310" s="114">
        <v>30</v>
      </c>
      <c r="B310" s="114" t="s">
        <v>483</v>
      </c>
      <c r="C310" s="114">
        <v>618</v>
      </c>
      <c r="D310" s="115" t="s">
        <v>516</v>
      </c>
      <c r="E310" s="115" t="s">
        <v>517</v>
      </c>
      <c r="F310" s="114">
        <v>4000</v>
      </c>
      <c r="G310" s="114">
        <v>20.25</v>
      </c>
    </row>
    <row r="311" spans="1:7" ht="51">
      <c r="A311" s="114">
        <v>31</v>
      </c>
      <c r="B311" s="114" t="s">
        <v>483</v>
      </c>
      <c r="C311" s="114">
        <v>619</v>
      </c>
      <c r="D311" s="115" t="s">
        <v>516</v>
      </c>
      <c r="E311" s="115" t="s">
        <v>518</v>
      </c>
      <c r="F311" s="114">
        <v>4000</v>
      </c>
      <c r="G311" s="114">
        <v>20.25</v>
      </c>
    </row>
    <row r="312" spans="1:7" ht="25.5">
      <c r="A312" s="114">
        <v>32</v>
      </c>
      <c r="B312" s="114" t="s">
        <v>483</v>
      </c>
      <c r="C312" s="114">
        <v>620</v>
      </c>
      <c r="D312" s="115" t="s">
        <v>519</v>
      </c>
      <c r="E312" s="115" t="s">
        <v>520</v>
      </c>
      <c r="F312" s="114">
        <v>277.93</v>
      </c>
      <c r="G312" s="114" t="s">
        <v>84</v>
      </c>
    </row>
    <row r="313" spans="1:7" ht="25.5">
      <c r="A313" s="114">
        <v>33</v>
      </c>
      <c r="B313" s="114" t="s">
        <v>483</v>
      </c>
      <c r="C313" s="114">
        <v>621</v>
      </c>
      <c r="D313" s="115" t="s">
        <v>519</v>
      </c>
      <c r="E313" s="115" t="s">
        <v>521</v>
      </c>
      <c r="F313" s="114">
        <v>279.95</v>
      </c>
      <c r="G313" s="114" t="s">
        <v>84</v>
      </c>
    </row>
    <row r="314" spans="1:7" ht="38.25">
      <c r="A314" s="114">
        <v>34</v>
      </c>
      <c r="B314" s="114" t="s">
        <v>483</v>
      </c>
      <c r="C314" s="114">
        <v>622</v>
      </c>
      <c r="D314" s="115" t="s">
        <v>62</v>
      </c>
      <c r="E314" s="115" t="s">
        <v>522</v>
      </c>
      <c r="F314" s="114">
        <v>501.55</v>
      </c>
      <c r="G314" s="114" t="s">
        <v>84</v>
      </c>
    </row>
    <row r="315" spans="1:7" ht="38.25">
      <c r="A315" s="114">
        <v>35</v>
      </c>
      <c r="B315" s="114" t="s">
        <v>483</v>
      </c>
      <c r="C315" s="114">
        <v>623</v>
      </c>
      <c r="D315" s="115" t="s">
        <v>62</v>
      </c>
      <c r="E315" s="115" t="s">
        <v>523</v>
      </c>
      <c r="F315" s="114">
        <v>503.91</v>
      </c>
      <c r="G315" s="114" t="s">
        <v>84</v>
      </c>
    </row>
    <row r="316" spans="1:7" ht="25.5">
      <c r="A316" s="114">
        <v>36</v>
      </c>
      <c r="B316" s="114" t="s">
        <v>483</v>
      </c>
      <c r="C316" s="114">
        <v>624</v>
      </c>
      <c r="D316" s="115" t="s">
        <v>524</v>
      </c>
      <c r="E316" s="115" t="s">
        <v>525</v>
      </c>
      <c r="F316" s="114">
        <v>419.66</v>
      </c>
      <c r="G316" s="114" t="s">
        <v>84</v>
      </c>
    </row>
    <row r="317" spans="1:7" ht="25.5">
      <c r="A317" s="114">
        <v>37</v>
      </c>
      <c r="B317" s="114" t="s">
        <v>483</v>
      </c>
      <c r="C317" s="114">
        <v>625</v>
      </c>
      <c r="D317" s="115" t="s">
        <v>524</v>
      </c>
      <c r="E317" s="115" t="s">
        <v>526</v>
      </c>
      <c r="F317" s="114">
        <v>74.56</v>
      </c>
      <c r="G317" s="114" t="s">
        <v>84</v>
      </c>
    </row>
    <row r="318" spans="1:7" ht="38.25">
      <c r="A318" s="114">
        <v>38</v>
      </c>
      <c r="B318" s="114" t="s">
        <v>483</v>
      </c>
      <c r="C318" s="114">
        <v>626</v>
      </c>
      <c r="D318" s="115" t="s">
        <v>524</v>
      </c>
      <c r="E318" s="115" t="s">
        <v>527</v>
      </c>
      <c r="F318" s="114">
        <v>429.78</v>
      </c>
      <c r="G318" s="114" t="s">
        <v>84</v>
      </c>
    </row>
    <row r="319" spans="1:7" ht="38.25">
      <c r="A319" s="114">
        <v>39</v>
      </c>
      <c r="B319" s="114" t="s">
        <v>483</v>
      </c>
      <c r="C319" s="114">
        <v>627</v>
      </c>
      <c r="D319" s="115" t="s">
        <v>524</v>
      </c>
      <c r="E319" s="115" t="s">
        <v>528</v>
      </c>
      <c r="F319" s="114">
        <v>94.28</v>
      </c>
      <c r="G319" s="114" t="s">
        <v>84</v>
      </c>
    </row>
    <row r="320" spans="1:7" ht="25.5">
      <c r="A320" s="114">
        <v>40</v>
      </c>
      <c r="B320" s="114" t="s">
        <v>483</v>
      </c>
      <c r="C320" s="114">
        <v>628</v>
      </c>
      <c r="D320" s="115" t="s">
        <v>529</v>
      </c>
      <c r="E320" s="115" t="s">
        <v>530</v>
      </c>
      <c r="F320" s="114">
        <v>166.35</v>
      </c>
      <c r="G320" s="114" t="s">
        <v>84</v>
      </c>
    </row>
    <row r="321" spans="1:7" ht="25.5">
      <c r="A321" s="114">
        <v>41</v>
      </c>
      <c r="B321" s="114" t="s">
        <v>531</v>
      </c>
      <c r="C321" s="114">
        <v>629</v>
      </c>
      <c r="D321" s="115" t="s">
        <v>529</v>
      </c>
      <c r="E321" s="115" t="s">
        <v>532</v>
      </c>
      <c r="F321" s="114">
        <v>166.35</v>
      </c>
      <c r="G321" s="114" t="s">
        <v>84</v>
      </c>
    </row>
    <row r="322" spans="1:7" ht="38.25">
      <c r="A322" s="114">
        <v>42</v>
      </c>
      <c r="B322" s="114" t="s">
        <v>511</v>
      </c>
      <c r="C322" s="114">
        <v>632</v>
      </c>
      <c r="D322" s="115" t="s">
        <v>533</v>
      </c>
      <c r="E322" s="115" t="s">
        <v>534</v>
      </c>
      <c r="F322" s="114">
        <v>808.24</v>
      </c>
      <c r="G322" s="114" t="s">
        <v>244</v>
      </c>
    </row>
    <row r="323" spans="1:7" ht="51">
      <c r="A323" s="114">
        <v>43</v>
      </c>
      <c r="B323" s="114" t="s">
        <v>511</v>
      </c>
      <c r="C323" s="114">
        <v>633</v>
      </c>
      <c r="D323" s="114" t="s">
        <v>535</v>
      </c>
      <c r="E323" s="115" t="s">
        <v>536</v>
      </c>
      <c r="F323" s="114">
        <v>113.05</v>
      </c>
      <c r="G323" s="114" t="s">
        <v>83</v>
      </c>
    </row>
    <row r="324" spans="1:7" ht="51">
      <c r="A324" s="114">
        <v>44</v>
      </c>
      <c r="B324" s="114" t="s">
        <v>511</v>
      </c>
      <c r="C324" s="114">
        <v>634</v>
      </c>
      <c r="D324" s="114" t="s">
        <v>535</v>
      </c>
      <c r="E324" s="115" t="s">
        <v>537</v>
      </c>
      <c r="F324" s="114">
        <v>113.05</v>
      </c>
      <c r="G324" s="114" t="s">
        <v>83</v>
      </c>
    </row>
    <row r="325" spans="1:7" ht="38.25">
      <c r="A325" s="114">
        <v>45</v>
      </c>
      <c r="B325" s="114" t="s">
        <v>511</v>
      </c>
      <c r="C325" s="114">
        <v>15</v>
      </c>
      <c r="D325" s="114" t="s">
        <v>375</v>
      </c>
      <c r="E325" s="115" t="s">
        <v>538</v>
      </c>
      <c r="F325" s="114">
        <v>900</v>
      </c>
      <c r="G325" s="114" t="s">
        <v>83</v>
      </c>
    </row>
    <row r="326" spans="1:7" ht="25.5">
      <c r="A326" s="114">
        <v>46</v>
      </c>
      <c r="B326" s="114" t="s">
        <v>539</v>
      </c>
      <c r="C326" s="114">
        <v>635</v>
      </c>
      <c r="D326" s="114" t="s">
        <v>438</v>
      </c>
      <c r="E326" s="115" t="s">
        <v>540</v>
      </c>
      <c r="F326" s="114">
        <v>646.41</v>
      </c>
      <c r="G326" s="114" t="s">
        <v>85</v>
      </c>
    </row>
    <row r="327" spans="1:7" ht="25.5">
      <c r="A327" s="114">
        <v>47</v>
      </c>
      <c r="B327" s="114" t="s">
        <v>539</v>
      </c>
      <c r="C327" s="114">
        <v>636</v>
      </c>
      <c r="D327" s="114" t="s">
        <v>438</v>
      </c>
      <c r="E327" s="115" t="s">
        <v>541</v>
      </c>
      <c r="F327" s="114">
        <v>528.47</v>
      </c>
      <c r="G327" s="114" t="s">
        <v>85</v>
      </c>
    </row>
    <row r="328" spans="1:7" ht="25.5">
      <c r="A328" s="114">
        <v>48</v>
      </c>
      <c r="B328" s="114" t="s">
        <v>539</v>
      </c>
      <c r="C328" s="114">
        <v>637</v>
      </c>
      <c r="D328" s="114" t="s">
        <v>438</v>
      </c>
      <c r="E328" s="115" t="s">
        <v>542</v>
      </c>
      <c r="F328" s="114">
        <v>471.28</v>
      </c>
      <c r="G328" s="114" t="s">
        <v>85</v>
      </c>
    </row>
    <row r="329" spans="1:7" ht="38.25">
      <c r="A329" s="114">
        <v>49</v>
      </c>
      <c r="B329" s="114" t="s">
        <v>539</v>
      </c>
      <c r="C329" s="114">
        <v>638</v>
      </c>
      <c r="D329" s="114" t="s">
        <v>438</v>
      </c>
      <c r="E329" s="115" t="s">
        <v>543</v>
      </c>
      <c r="F329" s="114">
        <v>332.4</v>
      </c>
      <c r="G329" s="114" t="s">
        <v>85</v>
      </c>
    </row>
    <row r="330" spans="1:7" ht="38.25">
      <c r="A330" s="114">
        <v>50</v>
      </c>
      <c r="B330" s="114" t="s">
        <v>539</v>
      </c>
      <c r="C330" s="114">
        <v>639</v>
      </c>
      <c r="D330" s="114" t="s">
        <v>438</v>
      </c>
      <c r="E330" s="115" t="s">
        <v>544</v>
      </c>
      <c r="F330" s="114">
        <v>526.43</v>
      </c>
      <c r="G330" s="114" t="s">
        <v>85</v>
      </c>
    </row>
    <row r="331" spans="1:7" ht="38.25">
      <c r="A331" s="114">
        <v>51</v>
      </c>
      <c r="B331" s="114" t="s">
        <v>545</v>
      </c>
      <c r="C331" s="114">
        <v>640</v>
      </c>
      <c r="D331" s="114" t="s">
        <v>438</v>
      </c>
      <c r="E331" s="115" t="s">
        <v>546</v>
      </c>
      <c r="F331" s="114">
        <v>1</v>
      </c>
      <c r="G331" s="114" t="s">
        <v>85</v>
      </c>
    </row>
    <row r="332" spans="1:7" ht="38.25">
      <c r="A332" s="114">
        <v>52</v>
      </c>
      <c r="B332" s="114" t="s">
        <v>539</v>
      </c>
      <c r="C332" s="114">
        <v>641</v>
      </c>
      <c r="D332" s="114" t="s">
        <v>438</v>
      </c>
      <c r="E332" s="115" t="s">
        <v>547</v>
      </c>
      <c r="F332" s="114">
        <v>409.79</v>
      </c>
      <c r="G332" s="114" t="s">
        <v>85</v>
      </c>
    </row>
    <row r="333" spans="1:7" ht="38.25">
      <c r="A333" s="114">
        <v>53</v>
      </c>
      <c r="B333" s="114" t="s">
        <v>539</v>
      </c>
      <c r="C333" s="114">
        <v>642</v>
      </c>
      <c r="D333" s="114" t="s">
        <v>438</v>
      </c>
      <c r="E333" s="115" t="s">
        <v>548</v>
      </c>
      <c r="F333" s="114">
        <v>452.52</v>
      </c>
      <c r="G333" s="114" t="s">
        <v>85</v>
      </c>
    </row>
    <row r="334" spans="1:7" ht="25.5">
      <c r="A334" s="114">
        <v>54</v>
      </c>
      <c r="B334" s="114" t="s">
        <v>545</v>
      </c>
      <c r="C334" s="114">
        <v>644</v>
      </c>
      <c r="D334" s="114" t="s">
        <v>320</v>
      </c>
      <c r="E334" s="115" t="s">
        <v>549</v>
      </c>
      <c r="F334" s="114">
        <v>165</v>
      </c>
      <c r="G334" s="114" t="s">
        <v>83</v>
      </c>
    </row>
    <row r="335" spans="1:7" ht="25.5">
      <c r="A335" s="114">
        <v>55</v>
      </c>
      <c r="B335" s="114" t="s">
        <v>550</v>
      </c>
      <c r="C335" s="114">
        <v>651</v>
      </c>
      <c r="D335" s="114" t="s">
        <v>215</v>
      </c>
      <c r="E335" s="115" t="s">
        <v>551</v>
      </c>
      <c r="F335" s="114">
        <v>236.2</v>
      </c>
      <c r="G335" s="114" t="s">
        <v>81</v>
      </c>
    </row>
    <row r="336" spans="1:7" ht="38.25">
      <c r="A336" s="114">
        <v>56</v>
      </c>
      <c r="B336" s="114" t="s">
        <v>552</v>
      </c>
      <c r="C336" s="114">
        <v>653</v>
      </c>
      <c r="D336" s="114" t="s">
        <v>509</v>
      </c>
      <c r="E336" s="115" t="s">
        <v>553</v>
      </c>
      <c r="F336" s="114">
        <v>250</v>
      </c>
      <c r="G336" s="114" t="s">
        <v>83</v>
      </c>
    </row>
    <row r="337" spans="1:7" ht="12.75">
      <c r="A337" s="80"/>
      <c r="B337" s="80"/>
      <c r="C337" s="80"/>
      <c r="D337" s="80" t="s">
        <v>554</v>
      </c>
      <c r="E337" s="82"/>
      <c r="F337" s="80">
        <f>SUM(F281:F336)</f>
        <v>42525.01</v>
      </c>
      <c r="G337" s="80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vjg</cp:lastModifiedBy>
  <cp:lastPrinted>2016-03-01T14:40:49Z</cp:lastPrinted>
  <dcterms:created xsi:type="dcterms:W3CDTF">2016-01-19T13:06:09Z</dcterms:created>
  <dcterms:modified xsi:type="dcterms:W3CDTF">2018-11-26T06:57:01Z</dcterms:modified>
  <cp:category/>
  <cp:version/>
  <cp:contentType/>
  <cp:contentStatus/>
</cp:coreProperties>
</file>