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0" yWindow="-255" windowWidth="7950" windowHeight="11730" tabRatio="847"/>
  </bookViews>
  <sheets>
    <sheet name="exec bug la 31,01,2018" sheetId="8" r:id="rId1"/>
  </sheets>
  <calcPr calcId="125725"/>
</workbook>
</file>

<file path=xl/calcChain.xml><?xml version="1.0" encoding="utf-8"?>
<calcChain xmlns="http://schemas.openxmlformats.org/spreadsheetml/2006/main">
  <c r="C39" i="8"/>
  <c r="G46"/>
  <c r="M46" s="1"/>
  <c r="G493"/>
  <c r="M493" s="1"/>
  <c r="G492"/>
  <c r="M492" s="1"/>
  <c r="G491"/>
  <c r="G490"/>
  <c r="G489"/>
  <c r="G488"/>
  <c r="G487"/>
  <c r="G486"/>
  <c r="G485"/>
  <c r="C484"/>
  <c r="C483"/>
  <c r="C482" s="1"/>
  <c r="G481"/>
  <c r="G480"/>
  <c r="G479"/>
  <c r="G478"/>
  <c r="C477"/>
  <c r="G476"/>
  <c r="G475"/>
  <c r="G474"/>
  <c r="G473"/>
  <c r="C472"/>
  <c r="C471" s="1"/>
  <c r="G470"/>
  <c r="G469"/>
  <c r="G468"/>
  <c r="G467"/>
  <c r="G466"/>
  <c r="G465"/>
  <c r="G464"/>
  <c r="G463"/>
  <c r="G462"/>
  <c r="G461"/>
  <c r="C460"/>
  <c r="G458"/>
  <c r="G457"/>
  <c r="C456"/>
  <c r="C455" s="1"/>
  <c r="M454"/>
  <c r="M453"/>
  <c r="M452"/>
  <c r="M451"/>
  <c r="M450"/>
  <c r="H447"/>
  <c r="M449"/>
  <c r="M448"/>
  <c r="C447"/>
  <c r="G444"/>
  <c r="C443"/>
  <c r="G442"/>
  <c r="G441"/>
  <c r="G440"/>
  <c r="G439"/>
  <c r="G438"/>
  <c r="G437"/>
  <c r="G436"/>
  <c r="G435"/>
  <c r="G434"/>
  <c r="G433"/>
  <c r="G432"/>
  <c r="G431"/>
  <c r="G430"/>
  <c r="G429"/>
  <c r="G428"/>
  <c r="G427"/>
  <c r="G426"/>
  <c r="G425"/>
  <c r="G424"/>
  <c r="G423"/>
  <c r="G422"/>
  <c r="G421"/>
  <c r="G420"/>
  <c r="G419"/>
  <c r="G418"/>
  <c r="G417"/>
  <c r="G416"/>
  <c r="G415"/>
  <c r="G414"/>
  <c r="G413"/>
  <c r="C412"/>
  <c r="G411"/>
  <c r="G410"/>
  <c r="G409"/>
  <c r="C408"/>
  <c r="G407"/>
  <c r="G406"/>
  <c r="G405"/>
  <c r="H404"/>
  <c r="C404"/>
  <c r="G403"/>
  <c r="G402"/>
  <c r="G401"/>
  <c r="C400"/>
  <c r="G399"/>
  <c r="G398"/>
  <c r="G397"/>
  <c r="H396" s="1"/>
  <c r="C396"/>
  <c r="G395"/>
  <c r="G394"/>
  <c r="G393"/>
  <c r="C392"/>
  <c r="G392" s="1"/>
  <c r="G391"/>
  <c r="G390"/>
  <c r="G389"/>
  <c r="C388"/>
  <c r="G386"/>
  <c r="G385"/>
  <c r="G384"/>
  <c r="G383"/>
  <c r="C382"/>
  <c r="G381"/>
  <c r="G379"/>
  <c r="G378"/>
  <c r="G377"/>
  <c r="G376"/>
  <c r="G375"/>
  <c r="C374"/>
  <c r="G373"/>
  <c r="G372"/>
  <c r="G371"/>
  <c r="G370"/>
  <c r="G369"/>
  <c r="C368"/>
  <c r="G367"/>
  <c r="G366"/>
  <c r="G365"/>
  <c r="G363"/>
  <c r="G362"/>
  <c r="G361"/>
  <c r="G360"/>
  <c r="G359"/>
  <c r="G358"/>
  <c r="G357"/>
  <c r="G355"/>
  <c r="G354"/>
  <c r="G353"/>
  <c r="G352"/>
  <c r="C351"/>
  <c r="G350"/>
  <c r="G349"/>
  <c r="G348"/>
  <c r="G347"/>
  <c r="C346"/>
  <c r="G345"/>
  <c r="G344"/>
  <c r="G343"/>
  <c r="C342"/>
  <c r="G342" s="1"/>
  <c r="I342" s="1"/>
  <c r="G341"/>
  <c r="G340"/>
  <c r="G339"/>
  <c r="C338"/>
  <c r="M337"/>
  <c r="M336"/>
  <c r="M335"/>
  <c r="H334"/>
  <c r="C334"/>
  <c r="G333"/>
  <c r="M333" s="1"/>
  <c r="G332"/>
  <c r="M332" s="1"/>
  <c r="G331"/>
  <c r="M331" s="1"/>
  <c r="C330"/>
  <c r="G329"/>
  <c r="M329" s="1"/>
  <c r="G328"/>
  <c r="M328" s="1"/>
  <c r="G327"/>
  <c r="M327" s="1"/>
  <c r="C326"/>
  <c r="G325"/>
  <c r="M325" s="1"/>
  <c r="G324"/>
  <c r="M324" s="1"/>
  <c r="G323"/>
  <c r="M323" s="1"/>
  <c r="C322"/>
  <c r="G321"/>
  <c r="G320"/>
  <c r="G319"/>
  <c r="C318"/>
  <c r="G317"/>
  <c r="G316"/>
  <c r="G315"/>
  <c r="C314"/>
  <c r="G313"/>
  <c r="G312"/>
  <c r="G311"/>
  <c r="C310"/>
  <c r="G309"/>
  <c r="M309" s="1"/>
  <c r="G308"/>
  <c r="M308"/>
  <c r="G307"/>
  <c r="M307" s="1"/>
  <c r="C306"/>
  <c r="G306" s="1"/>
  <c r="G305"/>
  <c r="G304"/>
  <c r="G303"/>
  <c r="C302"/>
  <c r="G301"/>
  <c r="G300"/>
  <c r="G299"/>
  <c r="C298"/>
  <c r="G297"/>
  <c r="G296"/>
  <c r="G295"/>
  <c r="C294"/>
  <c r="G293"/>
  <c r="G292"/>
  <c r="G291"/>
  <c r="C290"/>
  <c r="G289"/>
  <c r="G288"/>
  <c r="G287"/>
  <c r="C286"/>
  <c r="G285"/>
  <c r="G284"/>
  <c r="G283"/>
  <c r="C282"/>
  <c r="G281"/>
  <c r="G280"/>
  <c r="G279"/>
  <c r="C278"/>
  <c r="G277"/>
  <c r="G276"/>
  <c r="G275"/>
  <c r="G274"/>
  <c r="G273"/>
  <c r="G272"/>
  <c r="G271"/>
  <c r="C270"/>
  <c r="G268"/>
  <c r="G267"/>
  <c r="G266"/>
  <c r="C265"/>
  <c r="G264"/>
  <c r="G263"/>
  <c r="G262"/>
  <c r="G261"/>
  <c r="G260"/>
  <c r="G259"/>
  <c r="G258"/>
  <c r="C257"/>
  <c r="G256"/>
  <c r="G255"/>
  <c r="G254"/>
  <c r="G253"/>
  <c r="C252"/>
  <c r="G251"/>
  <c r="G250"/>
  <c r="G249"/>
  <c r="G248"/>
  <c r="G247"/>
  <c r="G246"/>
  <c r="G245"/>
  <c r="G244"/>
  <c r="G243"/>
  <c r="G242"/>
  <c r="G241"/>
  <c r="G240"/>
  <c r="G239"/>
  <c r="G238"/>
  <c r="G237"/>
  <c r="G236"/>
  <c r="G235"/>
  <c r="G234"/>
  <c r="G233"/>
  <c r="G232"/>
  <c r="G231"/>
  <c r="G230"/>
  <c r="G229"/>
  <c r="G228"/>
  <c r="G227"/>
  <c r="G226"/>
  <c r="G225"/>
  <c r="G224"/>
  <c r="G223"/>
  <c r="G222"/>
  <c r="G221"/>
  <c r="C220"/>
  <c r="G218"/>
  <c r="G217"/>
  <c r="G216"/>
  <c r="G215"/>
  <c r="G214"/>
  <c r="G213"/>
  <c r="G212"/>
  <c r="G211"/>
  <c r="G210"/>
  <c r="G209"/>
  <c r="G208"/>
  <c r="G207"/>
  <c r="G206"/>
  <c r="G205"/>
  <c r="G204"/>
  <c r="G203"/>
  <c r="G202"/>
  <c r="G201"/>
  <c r="G200"/>
  <c r="G199"/>
  <c r="C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C152"/>
  <c r="C151" s="1"/>
  <c r="G150"/>
  <c r="G149"/>
  <c r="G148"/>
  <c r="C147"/>
  <c r="G146"/>
  <c r="G145"/>
  <c r="G144"/>
  <c r="G143"/>
  <c r="G142"/>
  <c r="G141"/>
  <c r="G140"/>
  <c r="G139"/>
  <c r="G138"/>
  <c r="G137"/>
  <c r="G136"/>
  <c r="G135"/>
  <c r="G134"/>
  <c r="G133"/>
  <c r="G132"/>
  <c r="G131"/>
  <c r="G130"/>
  <c r="G129"/>
  <c r="G128"/>
  <c r="G127"/>
  <c r="G126"/>
  <c r="C125"/>
  <c r="G124"/>
  <c r="G123"/>
  <c r="G122"/>
  <c r="G121"/>
  <c r="G120"/>
  <c r="G119"/>
  <c r="C118"/>
  <c r="G117"/>
  <c r="M117" s="1"/>
  <c r="G116"/>
  <c r="M116" s="1"/>
  <c r="G115"/>
  <c r="M115" s="1"/>
  <c r="G114"/>
  <c r="M114" s="1"/>
  <c r="C113"/>
  <c r="G112"/>
  <c r="M112" s="1"/>
  <c r="G111"/>
  <c r="M111" s="1"/>
  <c r="C110"/>
  <c r="G110" s="1"/>
  <c r="G108"/>
  <c r="H99" s="1"/>
  <c r="G107"/>
  <c r="G106"/>
  <c r="G105"/>
  <c r="G104"/>
  <c r="G103"/>
  <c r="G102"/>
  <c r="G101"/>
  <c r="G100"/>
  <c r="C99"/>
  <c r="G98"/>
  <c r="G97"/>
  <c r="G96"/>
  <c r="G95"/>
  <c r="G94"/>
  <c r="G93"/>
  <c r="G92"/>
  <c r="C91"/>
  <c r="G90"/>
  <c r="G89"/>
  <c r="G88"/>
  <c r="G87"/>
  <c r="G86"/>
  <c r="G85"/>
  <c r="G84"/>
  <c r="G83"/>
  <c r="G82"/>
  <c r="G81"/>
  <c r="G80"/>
  <c r="G79"/>
  <c r="G78"/>
  <c r="G77"/>
  <c r="G76"/>
  <c r="G75"/>
  <c r="H74" s="1"/>
  <c r="C74"/>
  <c r="G73"/>
  <c r="G72"/>
  <c r="G71"/>
  <c r="C70"/>
  <c r="G69"/>
  <c r="G68"/>
  <c r="G67"/>
  <c r="G66"/>
  <c r="G65"/>
  <c r="I65" s="1"/>
  <c r="G64"/>
  <c r="G63"/>
  <c r="G62"/>
  <c r="G61"/>
  <c r="G60"/>
  <c r="G59"/>
  <c r="G58"/>
  <c r="G57"/>
  <c r="G56"/>
  <c r="G55"/>
  <c r="G54"/>
  <c r="G53"/>
  <c r="G52"/>
  <c r="G51"/>
  <c r="C50"/>
  <c r="G50" s="1"/>
  <c r="G45"/>
  <c r="G44"/>
  <c r="G43"/>
  <c r="G42"/>
  <c r="G41"/>
  <c r="G40"/>
  <c r="G38"/>
  <c r="G37"/>
  <c r="G36"/>
  <c r="G35"/>
  <c r="G34"/>
  <c r="G33"/>
  <c r="G32"/>
  <c r="H31"/>
  <c r="C31"/>
  <c r="G30"/>
  <c r="G29"/>
  <c r="G28"/>
  <c r="G27"/>
  <c r="G26"/>
  <c r="G25"/>
  <c r="G24"/>
  <c r="G23"/>
  <c r="G22"/>
  <c r="G21"/>
  <c r="G20"/>
  <c r="G19"/>
  <c r="G18"/>
  <c r="G17"/>
  <c r="G16"/>
  <c r="G15"/>
  <c r="G14"/>
  <c r="C13"/>
  <c r="C219" l="1"/>
  <c r="H388"/>
  <c r="H412"/>
  <c r="H13"/>
  <c r="G113"/>
  <c r="G322"/>
  <c r="G326"/>
  <c r="G330"/>
  <c r="M330" s="1"/>
  <c r="G334"/>
  <c r="I334" s="1"/>
  <c r="G346"/>
  <c r="I346" s="1"/>
  <c r="G351"/>
  <c r="I351" s="1"/>
  <c r="M52"/>
  <c r="M61"/>
  <c r="M393"/>
  <c r="M395"/>
  <c r="M444"/>
  <c r="M199"/>
  <c r="M200"/>
  <c r="M201"/>
  <c r="M202"/>
  <c r="M203"/>
  <c r="M204"/>
  <c r="M205"/>
  <c r="M206"/>
  <c r="M207"/>
  <c r="M208"/>
  <c r="M209"/>
  <c r="M210"/>
  <c r="M211"/>
  <c r="M212"/>
  <c r="M213"/>
  <c r="M214"/>
  <c r="M215"/>
  <c r="M216"/>
  <c r="M217"/>
  <c r="M218"/>
  <c r="M221"/>
  <c r="M222"/>
  <c r="M223"/>
  <c r="M224"/>
  <c r="M225"/>
  <c r="M227"/>
  <c r="M228"/>
  <c r="M229"/>
  <c r="M231"/>
  <c r="M232"/>
  <c r="M233"/>
  <c r="M235"/>
  <c r="M236"/>
  <c r="M237"/>
  <c r="M239"/>
  <c r="M240"/>
  <c r="M241"/>
  <c r="M243"/>
  <c r="M244"/>
  <c r="M245"/>
  <c r="M247"/>
  <c r="M248"/>
  <c r="M249"/>
  <c r="M251"/>
  <c r="G270"/>
  <c r="M299"/>
  <c r="M300"/>
  <c r="M301"/>
  <c r="G314"/>
  <c r="M315"/>
  <c r="M316"/>
  <c r="M317"/>
  <c r="G356"/>
  <c r="M360"/>
  <c r="G374"/>
  <c r="M374" s="1"/>
  <c r="C380"/>
  <c r="G382"/>
  <c r="M382" s="1"/>
  <c r="G388"/>
  <c r="M388" s="1"/>
  <c r="C446"/>
  <c r="C445" s="1"/>
  <c r="G447"/>
  <c r="G456"/>
  <c r="C459"/>
  <c r="G74"/>
  <c r="M78"/>
  <c r="M79"/>
  <c r="G91"/>
  <c r="M92"/>
  <c r="M93"/>
  <c r="M94"/>
  <c r="M95"/>
  <c r="M97"/>
  <c r="M98"/>
  <c r="G118"/>
  <c r="M119"/>
  <c r="M120"/>
  <c r="M121"/>
  <c r="M122"/>
  <c r="M123"/>
  <c r="M124"/>
  <c r="G125"/>
  <c r="M126"/>
  <c r="M127"/>
  <c r="M128"/>
  <c r="M129"/>
  <c r="M130"/>
  <c r="M131"/>
  <c r="M132"/>
  <c r="M133"/>
  <c r="M134"/>
  <c r="M135"/>
  <c r="M136"/>
  <c r="M137"/>
  <c r="M138"/>
  <c r="M139"/>
  <c r="M140"/>
  <c r="M141"/>
  <c r="M142"/>
  <c r="M143"/>
  <c r="M144"/>
  <c r="M145"/>
  <c r="M146"/>
  <c r="G147"/>
  <c r="M148"/>
  <c r="M149"/>
  <c r="M150"/>
  <c r="G151"/>
  <c r="G198"/>
  <c r="H91"/>
  <c r="M118"/>
  <c r="G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G220"/>
  <c r="M253"/>
  <c r="M254"/>
  <c r="M256"/>
  <c r="M258"/>
  <c r="M259"/>
  <c r="M260"/>
  <c r="M262"/>
  <c r="M263"/>
  <c r="M264"/>
  <c r="M266"/>
  <c r="M268"/>
  <c r="C269"/>
  <c r="M271"/>
  <c r="M272"/>
  <c r="M273"/>
  <c r="M274"/>
  <c r="M275"/>
  <c r="M276"/>
  <c r="M277"/>
  <c r="G278"/>
  <c r="M279"/>
  <c r="M280"/>
  <c r="M281"/>
  <c r="G282"/>
  <c r="M283"/>
  <c r="M284"/>
  <c r="M285"/>
  <c r="G286"/>
  <c r="M287"/>
  <c r="M288"/>
  <c r="M289"/>
  <c r="G290"/>
  <c r="M291"/>
  <c r="M292"/>
  <c r="M293"/>
  <c r="G294"/>
  <c r="M295"/>
  <c r="M296"/>
  <c r="M297"/>
  <c r="G298"/>
  <c r="G302"/>
  <c r="M303"/>
  <c r="M304"/>
  <c r="M305"/>
  <c r="M306"/>
  <c r="G310"/>
  <c r="M311"/>
  <c r="M312"/>
  <c r="M313"/>
  <c r="M314"/>
  <c r="G318"/>
  <c r="M319"/>
  <c r="M320"/>
  <c r="M321"/>
  <c r="M322"/>
  <c r="H330"/>
  <c r="G338"/>
  <c r="I338" s="1"/>
  <c r="M339"/>
  <c r="M340"/>
  <c r="M341"/>
  <c r="M352"/>
  <c r="M353"/>
  <c r="M354"/>
  <c r="M355"/>
  <c r="M361"/>
  <c r="M362"/>
  <c r="M363"/>
  <c r="G364"/>
  <c r="M365"/>
  <c r="M366"/>
  <c r="M367"/>
  <c r="G368"/>
  <c r="G472"/>
  <c r="G400"/>
  <c r="M400" s="1"/>
  <c r="G404"/>
  <c r="G408"/>
  <c r="M408" s="1"/>
  <c r="G412"/>
  <c r="G443"/>
  <c r="G455"/>
  <c r="M456"/>
  <c r="G460"/>
  <c r="M458"/>
  <c r="M460"/>
  <c r="M473"/>
  <c r="M474"/>
  <c r="M475"/>
  <c r="M476"/>
  <c r="M478"/>
  <c r="M479"/>
  <c r="M480"/>
  <c r="M481"/>
  <c r="M14"/>
  <c r="M15"/>
  <c r="M16"/>
  <c r="M18"/>
  <c r="M19"/>
  <c r="M20"/>
  <c r="M22"/>
  <c r="M23"/>
  <c r="M24"/>
  <c r="M26"/>
  <c r="M27"/>
  <c r="M28"/>
  <c r="M30"/>
  <c r="M32"/>
  <c r="M33"/>
  <c r="M34"/>
  <c r="M35"/>
  <c r="M36"/>
  <c r="M37"/>
  <c r="M38"/>
  <c r="M63"/>
  <c r="M64"/>
  <c r="I74"/>
  <c r="M75"/>
  <c r="M77"/>
  <c r="M343"/>
  <c r="M344"/>
  <c r="M345"/>
  <c r="M347"/>
  <c r="M348"/>
  <c r="M349"/>
  <c r="M350"/>
  <c r="M357"/>
  <c r="M358"/>
  <c r="M359"/>
  <c r="M369"/>
  <c r="M370"/>
  <c r="M371"/>
  <c r="M372"/>
  <c r="M373"/>
  <c r="M375"/>
  <c r="M376"/>
  <c r="M377"/>
  <c r="M378"/>
  <c r="M379"/>
  <c r="M381"/>
  <c r="M383"/>
  <c r="M384"/>
  <c r="M385"/>
  <c r="M386"/>
  <c r="H392"/>
  <c r="I392" s="1"/>
  <c r="M398"/>
  <c r="M399"/>
  <c r="M401"/>
  <c r="M402"/>
  <c r="M403"/>
  <c r="I404"/>
  <c r="M405"/>
  <c r="M406"/>
  <c r="M407"/>
  <c r="M409"/>
  <c r="M410"/>
  <c r="M411"/>
  <c r="I412"/>
  <c r="M413"/>
  <c r="M414"/>
  <c r="M415"/>
  <c r="M416"/>
  <c r="M417"/>
  <c r="M418"/>
  <c r="M419"/>
  <c r="M420"/>
  <c r="M421"/>
  <c r="M422"/>
  <c r="M423"/>
  <c r="M424"/>
  <c r="M425"/>
  <c r="M426"/>
  <c r="M427"/>
  <c r="M428"/>
  <c r="M429"/>
  <c r="M430"/>
  <c r="M431"/>
  <c r="M432"/>
  <c r="M433"/>
  <c r="M434"/>
  <c r="M435"/>
  <c r="M436"/>
  <c r="M437"/>
  <c r="M438"/>
  <c r="M439"/>
  <c r="M440"/>
  <c r="M441"/>
  <c r="M442"/>
  <c r="M461"/>
  <c r="M462"/>
  <c r="M463"/>
  <c r="M464"/>
  <c r="M465"/>
  <c r="M466"/>
  <c r="M467"/>
  <c r="M468"/>
  <c r="M469"/>
  <c r="M470"/>
  <c r="H400"/>
  <c r="M485"/>
  <c r="M486"/>
  <c r="M487"/>
  <c r="M488"/>
  <c r="M489"/>
  <c r="M490"/>
  <c r="M491"/>
  <c r="H408"/>
  <c r="I408" s="1"/>
  <c r="M390"/>
  <c r="M391"/>
  <c r="G99"/>
  <c r="I99" s="1"/>
  <c r="M100"/>
  <c r="M101"/>
  <c r="M102"/>
  <c r="M103"/>
  <c r="M104"/>
  <c r="M105"/>
  <c r="M106"/>
  <c r="M107"/>
  <c r="M108"/>
  <c r="M96"/>
  <c r="M80"/>
  <c r="M81"/>
  <c r="M82"/>
  <c r="M83"/>
  <c r="M84"/>
  <c r="M85"/>
  <c r="M86"/>
  <c r="M87"/>
  <c r="M88"/>
  <c r="M89"/>
  <c r="M90"/>
  <c r="M76"/>
  <c r="G70"/>
  <c r="M70" s="1"/>
  <c r="M71"/>
  <c r="M72"/>
  <c r="M73"/>
  <c r="H70"/>
  <c r="M66"/>
  <c r="M67"/>
  <c r="M68"/>
  <c r="M69"/>
  <c r="M51"/>
  <c r="M53"/>
  <c r="M54"/>
  <c r="M55"/>
  <c r="M56"/>
  <c r="M57"/>
  <c r="M58"/>
  <c r="M59"/>
  <c r="M60"/>
  <c r="H50"/>
  <c r="I50" s="1"/>
  <c r="G39"/>
  <c r="M40"/>
  <c r="M41"/>
  <c r="M42"/>
  <c r="M43"/>
  <c r="M44"/>
  <c r="M45"/>
  <c r="H39"/>
  <c r="G31"/>
  <c r="I31" s="1"/>
  <c r="I91"/>
  <c r="M110"/>
  <c r="M152"/>
  <c r="C12"/>
  <c r="G13"/>
  <c r="M17"/>
  <c r="M21"/>
  <c r="M25"/>
  <c r="M29"/>
  <c r="M50"/>
  <c r="C49"/>
  <c r="M62"/>
  <c r="M65"/>
  <c r="M74"/>
  <c r="M91"/>
  <c r="C109"/>
  <c r="M113"/>
  <c r="M125"/>
  <c r="M147"/>
  <c r="M151"/>
  <c r="M220"/>
  <c r="M226"/>
  <c r="M230"/>
  <c r="M234"/>
  <c r="M238"/>
  <c r="M242"/>
  <c r="M246"/>
  <c r="M250"/>
  <c r="M255"/>
  <c r="M261"/>
  <c r="G265"/>
  <c r="M265" s="1"/>
  <c r="M267"/>
  <c r="I270"/>
  <c r="H269"/>
  <c r="M302"/>
  <c r="M310"/>
  <c r="M318"/>
  <c r="I330"/>
  <c r="M342"/>
  <c r="M356"/>
  <c r="G252"/>
  <c r="G257"/>
  <c r="M257" s="1"/>
  <c r="G269"/>
  <c r="M270"/>
  <c r="M278"/>
  <c r="M282"/>
  <c r="M286"/>
  <c r="M290"/>
  <c r="M294"/>
  <c r="M298"/>
  <c r="M334"/>
  <c r="M346"/>
  <c r="M351"/>
  <c r="M364"/>
  <c r="M368"/>
  <c r="G380"/>
  <c r="C387"/>
  <c r="M389"/>
  <c r="M394"/>
  <c r="M397"/>
  <c r="I447"/>
  <c r="H446"/>
  <c r="M392"/>
  <c r="G396"/>
  <c r="I396" s="1"/>
  <c r="M404"/>
  <c r="M412"/>
  <c r="M443"/>
  <c r="M457"/>
  <c r="M472"/>
  <c r="M455"/>
  <c r="G459"/>
  <c r="G471"/>
  <c r="M471" s="1"/>
  <c r="G477"/>
  <c r="M477" s="1"/>
  <c r="I388" l="1"/>
  <c r="M99"/>
  <c r="H49"/>
  <c r="I326"/>
  <c r="M326"/>
  <c r="M269"/>
  <c r="G219"/>
  <c r="M219" s="1"/>
  <c r="M447"/>
  <c r="M252"/>
  <c r="I400"/>
  <c r="M198"/>
  <c r="M338"/>
  <c r="M31"/>
  <c r="M39"/>
  <c r="M459"/>
  <c r="G446"/>
  <c r="H445" s="1"/>
  <c r="G445"/>
  <c r="I70"/>
  <c r="E11"/>
  <c r="I39"/>
  <c r="M13"/>
  <c r="M396"/>
  <c r="G387"/>
  <c r="M380"/>
  <c r="I269"/>
  <c r="I13"/>
  <c r="H12"/>
  <c r="H387"/>
  <c r="G109"/>
  <c r="G49"/>
  <c r="G12"/>
  <c r="C11"/>
  <c r="I49" l="1"/>
  <c r="I387"/>
  <c r="I445"/>
  <c r="I446"/>
  <c r="M445"/>
  <c r="M446"/>
  <c r="E14"/>
  <c r="G11"/>
  <c r="C10"/>
  <c r="M12"/>
  <c r="M49"/>
  <c r="M109"/>
  <c r="M387"/>
  <c r="I12"/>
  <c r="H11"/>
  <c r="M11" l="1"/>
  <c r="D10"/>
  <c r="C6"/>
  <c r="G10"/>
  <c r="I11"/>
  <c r="H10"/>
  <c r="I10" l="1"/>
  <c r="D6"/>
  <c r="M10"/>
  <c r="M7" s="1"/>
</calcChain>
</file>

<file path=xl/sharedStrings.xml><?xml version="1.0" encoding="utf-8"?>
<sst xmlns="http://schemas.openxmlformats.org/spreadsheetml/2006/main" count="865" uniqueCount="787">
  <si>
    <t>A</t>
  </si>
  <si>
    <t>B</t>
  </si>
  <si>
    <t>01</t>
  </si>
  <si>
    <t>DENUMIREA INDICATORILOR *)</t>
  </si>
  <si>
    <t>Cod             indicator</t>
  </si>
  <si>
    <t>TOTAL CHELTUIELI (01+70+79+84)</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</si>
  <si>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</si>
  <si>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</si>
  <si>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</si>
  <si>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</si>
  <si>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</si>
  <si>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</si>
  <si>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</si>
  <si>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</si>
  <si>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</si>
  <si>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</si>
  <si>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</si>
  <si>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</si>
  <si>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</si>
  <si>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</si>
  <si>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</si>
  <si>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</si>
  <si>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</si>
  <si>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</si>
  <si>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</si>
  <si>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</si>
  <si>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</si>
  <si>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</si>
  <si>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</si>
  <si>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</si>
  <si>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</si>
  <si>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</si>
  <si>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</si>
  <si>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</si>
  <si>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</si>
  <si>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</si>
  <si>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</si>
  <si>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</si>
  <si>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</si>
  <si>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</si>
  <si>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</si>
  <si>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</si>
  <si>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</si>
  <si>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</si>
  <si>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</si>
  <si>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</si>
  <si>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</si>
  <si>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</si>
  <si>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</si>
  <si>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</si>
  <si>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</si>
  <si>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</si>
  <si>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</si>
  <si>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Tichete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</si>
  <si>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</si>
  <si>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</si>
  <si>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</si>
  <si>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</si>
  <si>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</si>
  <si>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</si>
  <si>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</si>
  <si>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</si>
  <si>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</si>
  <si>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</si>
  <si>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</si>
  <si>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</si>
  <si>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</si>
  <si>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</si>
  <si>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</si>
  <si>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</si>
  <si>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</si>
  <si>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</si>
  <si>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</si>
  <si>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</si>
  <si>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</si>
  <si>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</si>
  <si>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</si>
  <si>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</si>
  <si>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</si>
  <si>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</si>
  <si>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</si>
  <si>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</si>
  <si>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</si>
  <si>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</si>
  <si>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</si>
  <si>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</si>
  <si>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</si>
  <si>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</si>
  <si>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</si>
  <si>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</si>
  <si>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</si>
  <si>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</si>
  <si>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</si>
  <si>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</si>
  <si>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</si>
  <si>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</si>
  <si>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</si>
  <si>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</si>
  <si>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</si>
  <si>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</si>
  <si>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</si>
  <si>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</si>
  <si>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</si>
  <si>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</si>
  <si>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</si>
  <si>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</si>
  <si>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</si>
  <si>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</si>
  <si>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</si>
  <si>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</si>
  <si>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</si>
  <si>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</si>
  <si>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</si>
  <si>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</si>
  <si>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</si>
  <si>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</si>
  <si>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</si>
  <si>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</si>
  <si>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</si>
  <si>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</si>
  <si>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</si>
  <si>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</si>
  <si>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</si>
  <si>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</si>
  <si>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</si>
  <si>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</si>
  <si>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</si>
  <si>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</si>
  <si>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</si>
  <si>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</si>
  <si>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</si>
  <si>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</si>
  <si>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</si>
  <si>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</si>
  <si>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</si>
  <si>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</si>
  <si>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</si>
  <si>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</si>
  <si>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</si>
  <si>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</si>
  <si>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</si>
  <si>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</si>
  <si>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</si>
  <si>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</si>
  <si>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</si>
  <si>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</si>
  <si>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</si>
  <si>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</si>
  <si>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</si>
  <si>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</si>
  <si>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</si>
  <si>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</si>
  <si>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</si>
  <si>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</si>
  <si>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</si>
  <si>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</si>
  <si>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</si>
  <si>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</si>
  <si>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</si>
  <si>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</si>
  <si>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</si>
  <si>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</si>
  <si>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</si>
  <si>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</si>
  <si>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</si>
  <si>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</si>
  <si>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</si>
  <si>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</si>
  <si>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</si>
  <si>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</si>
  <si>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</si>
  <si>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</si>
  <si>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</si>
  <si>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</si>
  <si>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</si>
  <si>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</si>
  <si>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</si>
  <si>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</si>
  <si>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</si>
  <si>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</si>
  <si>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</si>
  <si>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</si>
  <si>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</si>
  <si>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</si>
  <si>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</si>
  <si>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</si>
  <si>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</si>
  <si>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</si>
  <si>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</si>
  <si>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</si>
  <si>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</si>
  <si>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</si>
  <si>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</si>
  <si>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</si>
  <si>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</si>
  <si>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</si>
  <si>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</si>
  <si>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</si>
  <si>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</si>
  <si>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</si>
  <si>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</si>
  <si>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</si>
  <si>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</si>
  <si>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</si>
  <si>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</si>
  <si>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</si>
  <si>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</si>
  <si>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</si>
  <si>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</si>
  <si>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</si>
  <si>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</si>
  <si>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</si>
  <si>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</si>
  <si>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</si>
  <si>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</si>
  <si>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</si>
  <si>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</si>
  <si>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</si>
  <si>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</si>
  <si>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</si>
  <si>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</si>
  <si>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</si>
  <si>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</si>
  <si>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</si>
  <si>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</si>
  <si>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</si>
  <si>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</si>
  <si>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</si>
  <si>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</si>
  <si>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</si>
  <si>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</si>
  <si>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</si>
  <si>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</si>
  <si>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</si>
  <si>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</si>
  <si>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</si>
  <si>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</si>
  <si>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</si>
  <si>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</si>
  <si>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</si>
  <si>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</si>
  <si>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</si>
  <si>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</si>
  <si>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</si>
  <si>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</si>
  <si>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</si>
  <si>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</si>
  <si>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</si>
  <si>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</si>
  <si>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</si>
  <si>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</si>
  <si>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</si>
  <si>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</si>
  <si>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</si>
  <si>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</si>
  <si>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</si>
  <si>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</si>
  <si>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</si>
  <si>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</si>
  <si>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</si>
  <si>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</si>
  <si>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</si>
  <si>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</si>
  <si>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</si>
  <si>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</si>
  <si>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</si>
  <si>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</si>
  <si>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</si>
  <si>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</si>
  <si>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</si>
  <si>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</si>
  <si>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</si>
  <si>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</si>
  <si>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</si>
  <si>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</si>
  <si>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</si>
  <si>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</si>
  <si>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</si>
  <si>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</si>
  <si>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</si>
  <si>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</si>
  <si>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</si>
  <si>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</si>
  <si>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</si>
  <si>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</si>
  <si>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</si>
  <si>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</si>
  <si>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</si>
  <si>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</si>
  <si>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</si>
  <si>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</si>
  <si>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</si>
  <si>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</si>
  <si>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</si>
  <si>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</si>
  <si>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</si>
  <si>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</si>
  <si>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</si>
  <si>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</si>
  <si>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</si>
  <si>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</si>
  <si>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</si>
  <si>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</si>
  <si>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</si>
  <si>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</si>
  <si>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</si>
  <si>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</si>
  <si>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</si>
  <si>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</si>
  <si>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</si>
  <si>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</si>
  <si>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</si>
  <si>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</si>
  <si>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</si>
  <si>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</si>
  <si>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</si>
  <si>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</si>
  <si>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</si>
  <si>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</si>
  <si>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</si>
  <si>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</si>
  <si>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</si>
  <si>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</si>
  <si>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</si>
  <si>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</si>
  <si>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</si>
  <si>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</si>
  <si>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</si>
  <si>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</si>
  <si>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</si>
  <si>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</si>
  <si>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</si>
  <si>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</si>
  <si>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</si>
  <si>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</si>
  <si>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</si>
  <si>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</si>
  <si>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</si>
  <si>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</si>
  <si>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</si>
  <si>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</si>
  <si>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</si>
  <si>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</si>
  <si>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</si>
  <si>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</si>
  <si>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</si>
  <si>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</si>
  <si>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</si>
  <si>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</si>
  <si>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</si>
  <si>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</si>
  <si>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</si>
  <si>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</si>
  <si>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</si>
  <si>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</si>
  <si>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</si>
  <si>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</si>
  <si>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</si>
  <si>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</si>
  <si>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</si>
  <si>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</si>
  <si>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</si>
  <si>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</si>
  <si>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</si>
  <si>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</si>
  <si>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</si>
  <si>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</si>
  <si>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</si>
  <si>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</si>
  <si>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</si>
  <si>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</si>
  <si>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</si>
  <si>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</si>
  <si>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</si>
  <si>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</si>
  <si>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</si>
  <si>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</si>
  <si>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</si>
  <si>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</si>
  <si>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</si>
  <si>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</si>
  <si>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</si>
  <si>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</si>
  <si>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</si>
  <si>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</si>
  <si>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</si>
  <si>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</si>
  <si>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</si>
  <si>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</si>
  <si>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</si>
  <si>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</si>
  <si>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</si>
  <si>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</si>
  <si>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</si>
  <si>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</si>
  <si>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</si>
  <si>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</si>
  <si>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</si>
  <si>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</si>
  <si>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</si>
  <si>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</si>
  <si>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</si>
  <si>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</si>
  <si>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</si>
  <si>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</si>
  <si>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</si>
  <si>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</si>
  <si>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</si>
  <si>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</si>
  <si>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</si>
  <si>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</si>
  <si>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</si>
  <si>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</si>
  <si>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</si>
  <si>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</si>
  <si>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</si>
  <si>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</si>
  <si>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</si>
  <si>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</si>
  <si>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</si>
  <si>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</si>
  <si>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</si>
  <si>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</si>
  <si>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</si>
  <si>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</si>
  <si>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</si>
  <si>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</si>
  <si>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</si>
  <si>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</si>
  <si>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</si>
  <si>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</si>
  <si>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</si>
  <si>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</si>
  <si>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</si>
  <si>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</si>
  <si>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</si>
  <si>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</si>
  <si>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</si>
  <si>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</si>
  <si>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</si>
  <si>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</si>
  <si>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</si>
  <si>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</si>
  <si>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</si>
  <si>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</si>
  <si>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</si>
  <si>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</si>
  <si>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</si>
  <si>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</si>
  <si>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</si>
  <si>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</si>
  <si>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</si>
  <si>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</si>
  <si>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</si>
  <si>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</si>
  <si>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</si>
  <si>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</si>
  <si>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</si>
  <si>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</si>
  <si>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</si>
  <si>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</si>
  <si>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</si>
  <si>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</si>
  <si>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</si>
  <si>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</si>
  <si>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</si>
  <si>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</si>
  <si>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</si>
  <si>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</si>
  <si>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</si>
  <si>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</si>
  <si>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</si>
  <si>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</si>
  <si>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</si>
  <si>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</si>
  <si>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</si>
  <si>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</si>
  <si>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</si>
  <si>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</si>
  <si>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</si>
  <si>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</si>
  <si>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</si>
  <si>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</si>
  <si>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</si>
  <si>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</si>
  <si>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</si>
  <si>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</si>
  <si>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</si>
  <si>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</si>
  <si>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</si>
  <si>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</si>
  <si>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</si>
  <si>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</si>
  <si>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</si>
  <si>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</si>
  <si>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</si>
  <si>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</si>
  <si>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</si>
  <si>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</si>
  <si>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</si>
  <si>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</si>
  <si>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</si>
  <si>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</si>
  <si>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</si>
  <si>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</si>
  <si>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</si>
  <si>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</si>
  <si>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</si>
  <si>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</si>
  <si>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</si>
  <si>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</si>
  <si>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</si>
  <si>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</si>
  <si>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</si>
  <si>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</si>
  <si>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</si>
  <si>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</si>
  <si>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</si>
  <si>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</si>
  <si>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</si>
  <si>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</si>
  <si>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</si>
  <si>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</si>
  <si>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</si>
  <si>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</si>
  <si>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</si>
  <si>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</si>
  <si>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</si>
  <si>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</si>
  <si>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</si>
  <si>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</si>
  <si>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</si>
  <si>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</si>
  <si>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</si>
  <si>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</si>
  <si>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</si>
  <si>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</si>
  <si>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</si>
  <si>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</si>
  <si>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</si>
  <si>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</si>
  <si>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</si>
  <si>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</si>
  <si>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</si>
  <si>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</si>
  <si>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</si>
  <si>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</si>
  <si>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</si>
  <si>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</si>
  <si>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</si>
  <si>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</si>
  <si>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</si>
  <si>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</si>
  <si>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</si>
  <si>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</si>
  <si>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</si>
  <si>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</si>
  <si>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</si>
  <si>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</si>
  <si>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</si>
  <si>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</si>
  <si>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</si>
  <si>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</si>
  <si>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</si>
  <si>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</si>
  <si>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</si>
  <si>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</si>
  <si>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</si>
  <si>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</si>
  <si>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</si>
  <si>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</si>
  <si>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</si>
  <si>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</si>
  <si>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</si>
  <si>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</si>
  <si>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</si>
  <si>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</si>
  <si>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</si>
  <si>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</si>
  <si>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</si>
  <si>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</si>
  <si>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</si>
  <si>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</si>
  <si>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</si>
  <si>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</si>
  <si>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</si>
  <si>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</si>
  <si>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</si>
  <si>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</si>
  <si>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</si>
  <si>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</si>
  <si>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</si>
  <si>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</si>
  <si>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</si>
  <si>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</si>
  <si>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</si>
  <si>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</si>
  <si>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</si>
  <si>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</si>
  <si>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</si>
  <si>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</si>
  <si>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</si>
  <si>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</si>
  <si>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</si>
  <si>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</si>
  <si>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</si>
  <si>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</si>
  <si>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</si>
  <si>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</si>
  <si>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</si>
  <si>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</si>
  <si>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</si>
  <si>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</si>
  <si>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</si>
  <si>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</si>
  <si>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</si>
  <si>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</si>
  <si>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</si>
  <si>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</si>
  <si>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</si>
  <si>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</si>
  <si>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</si>
  <si>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</si>
  <si>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</si>
  <si>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</si>
  <si>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</si>
  <si>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</si>
  <si>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</si>
  <si>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</si>
  <si>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</si>
  <si>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</si>
  <si>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</si>
  <si>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</si>
  <si>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</si>
  <si>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</si>
  <si>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</si>
  <si>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</si>
  <si>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</si>
  <si>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</si>
  <si>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</si>
  <si>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</si>
  <si>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</si>
  <si>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</si>
  <si>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</si>
  <si>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</si>
  <si>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</si>
  <si>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</si>
  <si>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</si>
  <si>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</si>
  <si>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</si>
  <si>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</si>
  <si>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</si>
  <si>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</si>
  <si>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</si>
  <si>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</si>
  <si>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</si>
  <si>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</si>
  <si>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</si>
  <si>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</si>
  <si>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</si>
  <si>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</si>
  <si>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</si>
  <si>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</si>
  <si>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</si>
  <si>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</si>
  <si>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</si>
  <si>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</si>
  <si>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</si>
  <si>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</si>
  <si>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</si>
  <si>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</si>
  <si>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</si>
  <si>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</si>
  <si>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</si>
  <si>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</si>
  <si>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</si>
  <si>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</si>
  <si>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</si>
  <si>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</si>
  <si>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</si>
  <si>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TITLUL XI ACTIVE FINANCIARE (cod 72.01)</t>
  </si>
  <si>
    <t>Active financiare (cod 72.01.01)</t>
  </si>
  <si>
    <t>Participarea la capitalul social al societatilor comerciale</t>
  </si>
  <si>
    <t>72.01.01</t>
  </si>
  <si>
    <t xml:space="preserve">TITLUL XIV FONDUL NATIONAL DE DEZVOLTARE </t>
  </si>
  <si>
    <t>OPERATIUNI FINANCIARE (cod 80+81)</t>
  </si>
  <si>
    <t>TITLUL XIII IMPRUMUTURI (cod 80.01 la  80.30)</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</si>
  <si>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</si>
  <si>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</si>
  <si>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</si>
  <si>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</si>
  <si>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</si>
  <si>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</si>
  <si>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</si>
  <si>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</si>
  <si>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</si>
  <si>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</si>
  <si>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</si>
  <si>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</si>
  <si>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</si>
  <si>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</si>
  <si>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</si>
  <si>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</si>
  <si>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</si>
  <si>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TITLUL XIV RAMBURSARI DE CREDITE (cod 81.01+81.02+81.03)</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</si>
  <si>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</si>
  <si>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</si>
  <si>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</si>
  <si>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</si>
  <si>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</si>
  <si>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</si>
  <si>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</si>
  <si>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</si>
  <si>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</si>
  <si>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</si>
  <si>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</si>
  <si>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</si>
  <si>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</si>
  <si>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</si>
  <si>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</si>
  <si>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</si>
  <si>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</si>
  <si>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TITLUL XV PLATI EFECTUATE IN ANII PRECEDENTI SI RECUPERATE IN ANUL CURENT (COD 85.01)</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</si>
  <si>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</si>
  <si>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</si>
  <si>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</si>
  <si>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</si>
  <si>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</si>
  <si>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</si>
  <si>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</si>
  <si>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TITLUL XIV REZERVE, EXCEDENT/DEFICIT</t>
  </si>
  <si>
    <t>Rezerve</t>
  </si>
  <si>
    <t>Excedent</t>
  </si>
  <si>
    <t>Deficit</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</si>
  <si>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</si>
  <si>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</si>
  <si>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</si>
  <si>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</si>
  <si>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</si>
  <si>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</si>
  <si>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</si>
  <si>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</si>
  <si>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</si>
  <si>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</si>
  <si>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</si>
  <si>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</si>
  <si>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</si>
  <si>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</si>
  <si>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</si>
  <si>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</si>
  <si>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</si>
  <si>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</si>
  <si>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</si>
  <si>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</si>
  <si>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</si>
  <si>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</si>
  <si>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</si>
  <si>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</si>
  <si>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</si>
  <si>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</si>
  <si>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</si>
  <si>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</si>
  <si>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</si>
  <si>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totaluri pe linii</t>
  </si>
  <si>
    <t>verificare total pe articole</t>
  </si>
  <si>
    <t>diferente pe totaluri (linie-coloane</t>
  </si>
  <si>
    <t>Cifra de control tabel</t>
  </si>
  <si>
    <t>cifra de control coloana AZ - C</t>
  </si>
  <si>
    <t>CHELTUIELI CURENTE (10+20+30+40+50+51+55+56+57+58+59+65)</t>
  </si>
  <si>
    <t>Alte facilitati si instrumente post-aderare</t>
  </si>
  <si>
    <t>58.16</t>
  </si>
  <si>
    <t>58.16.01</t>
  </si>
  <si>
    <t>58.16.02</t>
  </si>
  <si>
    <t>58.16.03</t>
  </si>
  <si>
    <t>Contributia asiguratorie pentru munca</t>
  </si>
  <si>
    <t>10.03.o7</t>
  </si>
  <si>
    <t>Vouchere de vacanta</t>
  </si>
  <si>
    <t>10,o2.o6</t>
  </si>
  <si>
    <t>10.o2</t>
  </si>
  <si>
    <t>APM  COVASNA</t>
  </si>
  <si>
    <t>APM COVASNA</t>
  </si>
  <si>
    <t>Comp. BFARU</t>
  </si>
  <si>
    <t>Istrate Daniela</t>
  </si>
  <si>
    <t>DIRECTOR EXECUTIV</t>
  </si>
  <si>
    <t>Neagu Gheorghe</t>
  </si>
  <si>
    <t xml:space="preserve">EXECUTIE BUGETARA </t>
  </si>
  <si>
    <t>LA DATA DE 31 MAI 2018</t>
  </si>
</sst>
</file>

<file path=xl/styles.xml><?xml version="1.0" encoding="utf-8"?>
<styleSheet xmlns="http://schemas.openxmlformats.org/spreadsheetml/2006/main">
  <fonts count="49">
    <font>
      <sz val="11"/>
      <color theme="1"/>
      <name val="Calibri"/>
      <family val="2"/>
      <scheme val="minor"/>
    </font>
    <font>
      <sz val="10"/>
      <name val="Arial"/>
      <family val="2"/>
      <charset val="238"/>
    </font>
    <font>
      <sz val="10"/>
      <name val="Arial"/>
      <family val="2"/>
    </font>
    <font>
      <b/>
      <sz val="11"/>
      <name val="Arial"/>
      <family val="2"/>
    </font>
    <font>
      <sz val="11"/>
      <color indexed="8"/>
      <name val="Arial"/>
      <family val="2"/>
    </font>
    <font>
      <b/>
      <sz val="11"/>
      <color indexed="8"/>
      <name val="Arial"/>
      <family val="2"/>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b/>
      <sz val="11"/>
      <color theme="1"/>
      <name val="Calibri"/>
      <family val="2"/>
      <scheme val="minor"/>
    </font>
    <font>
      <b/>
      <sz val="11"/>
      <color rgb="FFFF0000"/>
      <name val="Arial"/>
      <family val="2"/>
    </font>
    <font>
      <b/>
      <sz val="11"/>
      <color rgb="FFFF0000"/>
      <name val="Calibri"/>
      <family val="2"/>
      <scheme val="minor"/>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2"/>
      <color rgb="FF0070C0"/>
      <name val="Arial"/>
      <family val="2"/>
    </font>
    <font>
      <b/>
      <sz val="12"/>
      <color rgb="FF0070C0"/>
      <name val="Calibri"/>
      <family val="2"/>
      <scheme val="minor"/>
    </font>
    <font>
      <b/>
      <sz val="12"/>
      <color rgb="FFFF0000"/>
      <name val="Arial"/>
      <family val="2"/>
    </font>
    <font>
      <b/>
      <sz val="12"/>
      <name val="Arial"/>
      <family val="2"/>
    </font>
    <font>
      <b/>
      <sz val="12"/>
      <color rgb="FFFF0000"/>
      <name val="Calibri"/>
      <family val="2"/>
      <scheme val="minor"/>
    </font>
    <font>
      <b/>
      <sz val="12"/>
      <color rgb="FF7030A0"/>
      <name val="Arial"/>
      <family val="2"/>
    </font>
    <font>
      <b/>
      <sz val="11"/>
      <color theme="5" tint="-0.249977111117893"/>
      <name val="Arial"/>
      <family val="2"/>
    </font>
    <font>
      <b/>
      <sz val="11"/>
      <color theme="5" tint="-0.249977111117893"/>
      <name val="Calibri"/>
      <family val="2"/>
      <scheme val="minor"/>
    </font>
    <font>
      <b/>
      <sz val="12"/>
      <color theme="3" tint="0.39997558519241921"/>
      <name val="Arial"/>
      <family val="2"/>
    </font>
    <font>
      <b/>
      <sz val="12"/>
      <color rgb="FF7030A0"/>
      <name val="Calibri"/>
      <family val="2"/>
      <scheme val="minor"/>
    </font>
    <font>
      <b/>
      <sz val="12"/>
      <color theme="3" tint="0.39997558519241921"/>
      <name val="Calibri"/>
      <family val="2"/>
      <scheme val="minor"/>
    </font>
    <font>
      <b/>
      <sz val="11"/>
      <color rgb="FF00B050"/>
      <name val="Calibri"/>
      <family val="2"/>
      <scheme val="minor"/>
    </font>
    <font>
      <b/>
      <sz val="11"/>
      <color rgb="FF00B050"/>
      <name val="Arial"/>
      <family val="2"/>
    </font>
    <font>
      <sz val="11"/>
      <color rgb="FF00B050"/>
      <name val="Arial"/>
      <family val="2"/>
    </font>
    <font>
      <b/>
      <sz val="12"/>
      <color rgb="FF00B050"/>
      <name val="Arial"/>
      <family val="2"/>
    </font>
    <font>
      <b/>
      <sz val="11"/>
      <color rgb="FF00B050"/>
      <name val="Calibri"/>
      <family val="2"/>
    </font>
  </fonts>
  <fills count="44">
    <fill>
      <patternFill patternType="none"/>
    </fill>
    <fill>
      <patternFill patternType="gray125"/>
    </fill>
    <fill>
      <patternFill patternType="solid">
        <fgColor theme="7"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indexed="9"/>
      </patternFill>
    </fill>
    <fill>
      <patternFill patternType="solid">
        <fgColor theme="6" tint="0.59999389629810485"/>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83">
    <xf numFmtId="0" fontId="0" fillId="0" borderId="0"/>
    <xf numFmtId="0" fontId="1" fillId="0" borderId="0"/>
    <xf numFmtId="0" fontId="2" fillId="0" borderId="0"/>
    <xf numFmtId="0" fontId="1" fillId="0" borderId="0"/>
    <xf numFmtId="0" fontId="1" fillId="0" borderId="0"/>
    <xf numFmtId="0" fontId="1" fillId="0" borderId="0"/>
    <xf numFmtId="0" fontId="2" fillId="0" borderId="0"/>
    <xf numFmtId="0" fontId="6" fillId="0" borderId="0"/>
    <xf numFmtId="0" fontId="2" fillId="0" borderId="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10" fillId="12" borderId="0" applyNumberFormat="0" applyBorder="0" applyAlignment="0" applyProtection="0"/>
    <xf numFmtId="0" fontId="14" fillId="13" borderId="0" applyNumberFormat="0" applyBorder="0" applyAlignment="0" applyProtection="0"/>
    <xf numFmtId="0" fontId="11" fillId="18" borderId="5" applyNumberFormat="0" applyAlignment="0" applyProtection="0"/>
    <xf numFmtId="0" fontId="11" fillId="18" borderId="5" applyNumberFormat="0" applyAlignment="0" applyProtection="0"/>
    <xf numFmtId="0" fontId="16" fillId="0" borderId="6" applyNumberFormat="0" applyFill="0" applyAlignment="0" applyProtection="0"/>
    <xf numFmtId="0" fontId="12" fillId="30" borderId="7" applyNumberFormat="0" applyAlignment="0" applyProtection="0"/>
    <xf numFmtId="0" fontId="10" fillId="12" borderId="0" applyNumberFormat="0" applyBorder="0" applyAlignment="0" applyProtection="0"/>
    <xf numFmtId="0" fontId="13" fillId="0" borderId="0" applyNumberFormat="0" applyFill="0" applyBorder="0" applyAlignment="0" applyProtection="0"/>
    <xf numFmtId="0" fontId="14" fillId="13"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18" fillId="18" borderId="11" applyNumberFormat="0" applyAlignment="0" applyProtection="0"/>
    <xf numFmtId="0" fontId="15" fillId="11" borderId="5" applyNumberFormat="0" applyAlignment="0" applyProtection="0"/>
    <xf numFmtId="0" fontId="15" fillId="11" borderId="5" applyNumberFormat="0" applyAlignment="0" applyProtection="0"/>
    <xf numFmtId="0" fontId="16" fillId="0" borderId="6" applyNumberFormat="0" applyFill="0" applyAlignment="0" applyProtection="0"/>
    <xf numFmtId="0" fontId="17" fillId="20" borderId="0" applyNumberFormat="0" applyBorder="0" applyAlignment="0" applyProtection="0"/>
    <xf numFmtId="0" fontId="17" fillId="20" borderId="0" applyNumberFormat="0" applyBorder="0" applyAlignment="0" applyProtection="0"/>
    <xf numFmtId="0" fontId="1" fillId="0" borderId="0"/>
    <xf numFmtId="0" fontId="7" fillId="0" borderId="0"/>
    <xf numFmtId="0" fontId="2" fillId="0" borderId="0"/>
    <xf numFmtId="0" fontId="1" fillId="0" borderId="0"/>
    <xf numFmtId="0" fontId="2" fillId="14" borderId="12" applyNumberFormat="0" applyFont="0" applyAlignment="0" applyProtection="0"/>
    <xf numFmtId="0" fontId="2" fillId="14" borderId="12" applyNumberFormat="0" applyFont="0" applyAlignment="0" applyProtection="0"/>
    <xf numFmtId="0" fontId="18" fillId="18" borderId="11" applyNumberFormat="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19" fillId="0" borderId="13" applyNumberFormat="0" applyFill="0" applyAlignment="0" applyProtection="0"/>
    <xf numFmtId="0" fontId="12" fillId="30" borderId="7" applyNumberFormat="0" applyAlignment="0" applyProtection="0"/>
    <xf numFmtId="0" fontId="20" fillId="0" borderId="0" applyNumberFormat="0" applyFill="0" applyBorder="0" applyAlignment="0" applyProtection="0"/>
    <xf numFmtId="0" fontId="25" fillId="0" borderId="0"/>
  </cellStyleXfs>
  <cellXfs count="227">
    <xf numFmtId="0" fontId="0" fillId="0" borderId="0" xfId="0"/>
    <xf numFmtId="0" fontId="3" fillId="0" borderId="1" xfId="0" applyFont="1" applyFill="1" applyBorder="1" applyAlignment="1">
      <alignment vertical="top" wrapText="1"/>
    </xf>
    <xf numFmtId="0" fontId="3" fillId="0" borderId="1" xfId="3" applyFont="1" applyFill="1" applyBorder="1" applyAlignment="1">
      <alignment horizontal="center"/>
    </xf>
    <xf numFmtId="0" fontId="3" fillId="0" borderId="1" xfId="3" applyFont="1" applyFill="1" applyBorder="1" applyAlignment="1">
      <alignment horizontal="left" indent="2"/>
    </xf>
    <xf numFmtId="0" fontId="3" fillId="0" borderId="1" xfId="3" applyFont="1" applyFill="1" applyBorder="1" applyAlignment="1">
      <alignment horizontal="left" wrapText="1" indent="2"/>
    </xf>
    <xf numFmtId="0" fontId="3" fillId="0" borderId="1" xfId="3" applyFont="1" applyFill="1" applyBorder="1" applyAlignment="1">
      <alignment horizontal="left" vertical="top" wrapText="1" indent="2"/>
    </xf>
    <xf numFmtId="0" fontId="3" fillId="0" borderId="1" xfId="3" applyFont="1" applyFill="1" applyBorder="1"/>
    <xf numFmtId="0" fontId="3" fillId="0" borderId="1" xfId="3" applyFont="1" applyFill="1" applyBorder="1" applyAlignment="1">
      <alignment horizontal="left" indent="3"/>
    </xf>
    <xf numFmtId="0" fontId="3" fillId="0" borderId="1" xfId="3" applyFont="1" applyFill="1" applyBorder="1" applyAlignment="1">
      <alignment horizontal="left" wrapText="1" indent="3"/>
    </xf>
    <xf numFmtId="0" fontId="3" fillId="31" borderId="1" xfId="3" applyFont="1" applyFill="1" applyBorder="1" applyAlignment="1">
      <alignment wrapText="1"/>
    </xf>
    <xf numFmtId="49" fontId="3" fillId="0" borderId="1" xfId="0" applyNumberFormat="1" applyFont="1" applyFill="1" applyBorder="1" applyAlignment="1">
      <alignment horizontal="left" vertical="top" indent="2"/>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NumberFormat="1" applyFont="1" applyFill="1" applyBorder="1" applyAlignment="1">
      <alignment vertical="center" wrapText="1"/>
    </xf>
    <xf numFmtId="0" fontId="3" fillId="0" borderId="1" xfId="3" applyNumberFormat="1" applyFont="1" applyFill="1" applyBorder="1" applyAlignment="1">
      <alignment horizontal="left" indent="3"/>
    </xf>
    <xf numFmtId="0" fontId="3" fillId="0" borderId="1" xfId="3" applyFont="1" applyFill="1" applyBorder="1" applyAlignment="1"/>
    <xf numFmtId="0" fontId="3" fillId="0" borderId="1" xfId="0" applyFont="1" applyFill="1" applyBorder="1" applyAlignment="1">
      <alignment horizontal="left" wrapText="1" indent="3"/>
    </xf>
    <xf numFmtId="0" fontId="3" fillId="0" borderId="1" xfId="0" applyFont="1" applyFill="1" applyBorder="1" applyAlignment="1">
      <alignment horizontal="left" wrapText="1" indent="2"/>
    </xf>
    <xf numFmtId="0" fontId="3" fillId="0" borderId="1" xfId="3" applyFont="1" applyFill="1" applyBorder="1" applyAlignment="1">
      <alignment wrapText="1"/>
    </xf>
    <xf numFmtId="0" fontId="3" fillId="33" borderId="1" xfId="3" applyFont="1" applyFill="1" applyBorder="1" applyAlignment="1">
      <alignment horizontal="left" indent="2"/>
    </xf>
    <xf numFmtId="0" fontId="26" fillId="0" borderId="0" xfId="0" applyFont="1"/>
    <xf numFmtId="4" fontId="26" fillId="0" borderId="0" xfId="0" applyNumberFormat="1" applyFont="1"/>
    <xf numFmtId="0" fontId="5"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vertical="top" wrapText="1" indent="3"/>
    </xf>
    <xf numFmtId="49" fontId="3" fillId="0" borderId="1" xfId="0" applyNumberFormat="1" applyFont="1" applyFill="1" applyBorder="1" applyAlignment="1">
      <alignment horizontal="left" indent="3"/>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1" applyFont="1" applyFill="1" applyBorder="1" applyAlignment="1">
      <alignment horizontal="left" wrapText="1" indent="3"/>
    </xf>
    <xf numFmtId="0" fontId="3" fillId="0" borderId="1" xfId="1" applyNumberFormat="1" applyFont="1" applyFill="1" applyBorder="1" applyAlignment="1">
      <alignment horizontal="left" vertical="center" wrapText="1"/>
    </xf>
    <xf numFmtId="0" fontId="3" fillId="6"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Font="1" applyFill="1" applyBorder="1" applyAlignment="1">
      <alignment horizontal="left" vertical="center" wrapText="1" indent="3"/>
    </xf>
    <xf numFmtId="0" fontId="3" fillId="0" borderId="1" xfId="0" applyNumberFormat="1" applyFont="1" applyFill="1" applyBorder="1" applyAlignment="1">
      <alignment horizontal="left" wrapText="1" indent="3"/>
    </xf>
    <xf numFmtId="0" fontId="3" fillId="34" borderId="1" xfId="3" applyFont="1" applyFill="1" applyBorder="1" applyAlignment="1">
      <alignment horizontal="left" indent="2"/>
    </xf>
    <xf numFmtId="0" fontId="3" fillId="34" borderId="1" xfId="3" applyFont="1" applyFill="1" applyBorder="1"/>
    <xf numFmtId="0" fontId="3" fillId="34" borderId="1" xfId="3" applyFont="1" applyFill="1" applyBorder="1" applyAlignment="1">
      <alignment horizontal="left" wrapText="1" indent="2"/>
    </xf>
    <xf numFmtId="0" fontId="26" fillId="0" borderId="0" xfId="0" applyFont="1" applyFill="1"/>
    <xf numFmtId="3" fontId="26" fillId="0" borderId="0" xfId="0" applyNumberFormat="1" applyFont="1"/>
    <xf numFmtId="0" fontId="3" fillId="31" borderId="1" xfId="3" applyFont="1" applyFill="1" applyBorder="1" applyAlignment="1">
      <alignment horizontal="left" indent="3"/>
    </xf>
    <xf numFmtId="0" fontId="30" fillId="0" borderId="0" xfId="0" applyFont="1"/>
    <xf numFmtId="0" fontId="3" fillId="40" borderId="1" xfId="3" applyFont="1" applyFill="1" applyBorder="1"/>
    <xf numFmtId="4" fontId="26" fillId="40" borderId="0" xfId="0" applyNumberFormat="1" applyFont="1" applyFill="1"/>
    <xf numFmtId="0" fontId="26" fillId="40" borderId="0" xfId="0" applyFont="1" applyFill="1"/>
    <xf numFmtId="0" fontId="3" fillId="40" borderId="1" xfId="3" applyFont="1" applyFill="1" applyBorder="1" applyAlignment="1">
      <alignment horizontal="left" indent="2"/>
    </xf>
    <xf numFmtId="0" fontId="3" fillId="39" borderId="1" xfId="3" applyFont="1" applyFill="1" applyBorder="1" applyAlignment="1">
      <alignment horizontal="left" indent="3"/>
    </xf>
    <xf numFmtId="0" fontId="28" fillId="0" borderId="0" xfId="0" applyFont="1"/>
    <xf numFmtId="0" fontId="32" fillId="0" borderId="0" xfId="0" applyFont="1"/>
    <xf numFmtId="0" fontId="28" fillId="38" borderId="0" xfId="0" applyFont="1" applyFill="1"/>
    <xf numFmtId="0" fontId="27" fillId="38" borderId="1" xfId="3" applyFont="1" applyFill="1" applyBorder="1" applyAlignment="1">
      <alignment horizontal="left" indent="2"/>
    </xf>
    <xf numFmtId="0" fontId="34" fillId="0" borderId="0" xfId="0" applyFont="1"/>
    <xf numFmtId="3" fontId="30" fillId="0" borderId="0" xfId="0" applyNumberFormat="1" applyFont="1"/>
    <xf numFmtId="3" fontId="32" fillId="0" borderId="0" xfId="0" applyNumberFormat="1" applyFont="1"/>
    <xf numFmtId="0" fontId="26" fillId="37" borderId="0" xfId="0" applyFont="1" applyFill="1"/>
    <xf numFmtId="0" fontId="3" fillId="37" borderId="1" xfId="3" applyNumberFormat="1" applyFont="1" applyFill="1" applyBorder="1" applyAlignment="1">
      <alignment horizontal="center"/>
    </xf>
    <xf numFmtId="3" fontId="26" fillId="37" borderId="0" xfId="0" applyNumberFormat="1" applyFont="1" applyFill="1"/>
    <xf numFmtId="0" fontId="3" fillId="3" borderId="1" xfId="3" applyFont="1" applyFill="1" applyBorder="1"/>
    <xf numFmtId="0" fontId="3" fillId="5" borderId="1" xfId="3" applyFont="1" applyFill="1" applyBorder="1" applyAlignment="1">
      <alignment horizontal="left" wrapText="1" indent="2"/>
    </xf>
    <xf numFmtId="3" fontId="26" fillId="5" borderId="0" xfId="0" applyNumberFormat="1" applyFont="1" applyFill="1"/>
    <xf numFmtId="0" fontId="26" fillId="5" borderId="0" xfId="0" applyFont="1" applyFill="1"/>
    <xf numFmtId="0" fontId="3" fillId="5" borderId="1" xfId="3" applyFont="1" applyFill="1" applyBorder="1" applyAlignment="1">
      <alignment horizontal="left" indent="2"/>
    </xf>
    <xf numFmtId="0" fontId="3" fillId="36" borderId="1" xfId="3" applyFont="1" applyFill="1" applyBorder="1"/>
    <xf numFmtId="3" fontId="26" fillId="36" borderId="0" xfId="0" applyNumberFormat="1" applyFont="1" applyFill="1"/>
    <xf numFmtId="0" fontId="26" fillId="36" borderId="0" xfId="0" applyFont="1" applyFill="1"/>
    <xf numFmtId="0" fontId="3" fillId="36" borderId="1" xfId="3" applyFont="1" applyFill="1" applyBorder="1" applyAlignment="1">
      <alignment wrapText="1"/>
    </xf>
    <xf numFmtId="0" fontId="3" fillId="36" borderId="1" xfId="3" applyFont="1" applyFill="1" applyBorder="1" applyAlignment="1">
      <alignment horizontal="left" indent="2"/>
    </xf>
    <xf numFmtId="0" fontId="37" fillId="0" borderId="0" xfId="0" applyFont="1"/>
    <xf numFmtId="0" fontId="35" fillId="8" borderId="1" xfId="3" applyFont="1" applyFill="1" applyBorder="1" applyAlignment="1">
      <alignment horizontal="left" wrapText="1" indent="2"/>
    </xf>
    <xf numFmtId="0" fontId="37" fillId="8" borderId="0" xfId="0" applyFont="1" applyFill="1"/>
    <xf numFmtId="0" fontId="3" fillId="39" borderId="1" xfId="5" applyNumberFormat="1" applyFont="1" applyFill="1" applyBorder="1" applyAlignment="1">
      <alignment horizontal="left" vertical="center"/>
    </xf>
    <xf numFmtId="0" fontId="3" fillId="8" borderId="1" xfId="3" applyFont="1" applyFill="1" applyBorder="1" applyAlignment="1">
      <alignment wrapText="1"/>
    </xf>
    <xf numFmtId="3" fontId="26" fillId="8" borderId="0" xfId="0" applyNumberFormat="1" applyFont="1" applyFill="1"/>
    <xf numFmtId="4" fontId="26" fillId="8" borderId="0" xfId="0" applyNumberFormat="1" applyFont="1" applyFill="1"/>
    <xf numFmtId="0" fontId="26" fillId="8" borderId="0" xfId="0" applyFont="1" applyFill="1"/>
    <xf numFmtId="0" fontId="3" fillId="8" borderId="1" xfId="3" applyFont="1" applyFill="1" applyBorder="1" applyAlignment="1">
      <alignment horizontal="left" wrapText="1" indent="1"/>
    </xf>
    <xf numFmtId="0" fontId="3" fillId="36" borderId="1" xfId="0" applyFont="1" applyFill="1" applyBorder="1" applyAlignment="1">
      <alignment horizontal="left" vertical="center"/>
    </xf>
    <xf numFmtId="0" fontId="3" fillId="36" borderId="1" xfId="0" applyFont="1" applyFill="1" applyBorder="1" applyAlignment="1">
      <alignment vertical="center" wrapText="1"/>
    </xf>
    <xf numFmtId="3" fontId="40" fillId="0" borderId="0" xfId="0" applyNumberFormat="1" applyFont="1"/>
    <xf numFmtId="0" fontId="40" fillId="0" borderId="0" xfId="0" applyFont="1"/>
    <xf numFmtId="0" fontId="33" fillId="0" borderId="1" xfId="3" applyFont="1" applyFill="1" applyBorder="1" applyAlignment="1">
      <alignment horizontal="left" indent="3"/>
    </xf>
    <xf numFmtId="3" fontId="34" fillId="0" borderId="0" xfId="0" applyNumberFormat="1" applyFont="1"/>
    <xf numFmtId="0" fontId="38" fillId="0" borderId="1" xfId="3" applyFont="1" applyFill="1" applyBorder="1" applyAlignment="1">
      <alignment horizontal="left" indent="3"/>
    </xf>
    <xf numFmtId="3" fontId="42" fillId="0" borderId="0" xfId="0" applyNumberFormat="1" applyFont="1"/>
    <xf numFmtId="0" fontId="42" fillId="0" borderId="0" xfId="0" applyFont="1"/>
    <xf numFmtId="0" fontId="35" fillId="0" borderId="1" xfId="3" applyFont="1" applyFill="1" applyBorder="1" applyAlignment="1">
      <alignment horizontal="left" indent="3"/>
    </xf>
    <xf numFmtId="3" fontId="37" fillId="0" borderId="0" xfId="0" applyNumberFormat="1" applyFont="1"/>
    <xf numFmtId="0" fontId="36" fillId="0" borderId="1" xfId="3" applyFont="1" applyFill="1" applyBorder="1" applyAlignment="1">
      <alignment horizontal="left" indent="3"/>
    </xf>
    <xf numFmtId="0" fontId="33" fillId="0" borderId="1" xfId="0" applyFont="1" applyFill="1" applyBorder="1" applyAlignment="1">
      <alignment horizontal="left" vertical="center" indent="3"/>
    </xf>
    <xf numFmtId="0" fontId="38" fillId="0" borderId="1" xfId="0" applyFont="1" applyFill="1" applyBorder="1" applyAlignment="1">
      <alignment horizontal="left" vertical="center" indent="3"/>
    </xf>
    <xf numFmtId="0" fontId="35" fillId="0" borderId="1" xfId="0" applyFont="1" applyFill="1" applyBorder="1" applyAlignment="1">
      <alignment horizontal="left" vertical="center" indent="3"/>
    </xf>
    <xf numFmtId="0" fontId="41" fillId="0" borderId="1" xfId="0" applyFont="1" applyFill="1" applyBorder="1" applyAlignment="1">
      <alignment horizontal="left" vertical="center" indent="3"/>
    </xf>
    <xf numFmtId="3" fontId="43" fillId="0" borderId="0" xfId="0" applyNumberFormat="1" applyFont="1"/>
    <xf numFmtId="0" fontId="43" fillId="0" borderId="0" xfId="0" applyFont="1"/>
    <xf numFmtId="0" fontId="39" fillId="39" borderId="1" xfId="3" applyFont="1" applyFill="1" applyBorder="1" applyAlignment="1">
      <alignment horizontal="left" indent="3"/>
    </xf>
    <xf numFmtId="0" fontId="40" fillId="39" borderId="0" xfId="0" applyFont="1" applyFill="1"/>
    <xf numFmtId="0" fontId="3" fillId="41" borderId="1" xfId="3" applyFont="1" applyFill="1" applyBorder="1" applyAlignment="1">
      <alignment horizontal="left" indent="2"/>
    </xf>
    <xf numFmtId="0" fontId="28" fillId="0" borderId="0" xfId="0" applyFont="1" applyAlignment="1">
      <alignment wrapText="1"/>
    </xf>
    <xf numFmtId="0" fontId="3" fillId="40" borderId="1" xfId="3" applyFont="1" applyFill="1" applyBorder="1" applyAlignment="1">
      <alignment horizontal="left" wrapText="1"/>
    </xf>
    <xf numFmtId="0" fontId="3" fillId="34" borderId="1" xfId="5" applyNumberFormat="1" applyFont="1" applyFill="1" applyBorder="1" applyAlignment="1">
      <alignment vertical="center" wrapText="1"/>
    </xf>
    <xf numFmtId="0" fontId="3" fillId="41" borderId="1" xfId="4" applyNumberFormat="1" applyFont="1" applyFill="1" applyBorder="1" applyAlignment="1">
      <alignment horizontal="left" vertical="center" wrapText="1"/>
    </xf>
    <xf numFmtId="0" fontId="26" fillId="42" borderId="1" xfId="0" applyFont="1" applyFill="1" applyBorder="1" applyAlignment="1">
      <alignment horizontal="center" vertical="center"/>
    </xf>
    <xf numFmtId="0" fontId="26" fillId="42" borderId="1" xfId="0" applyFont="1" applyFill="1" applyBorder="1" applyAlignment="1">
      <alignment horizontal="center" vertical="center" wrapText="1"/>
    </xf>
    <xf numFmtId="0" fontId="26" fillId="42" borderId="1" xfId="0" applyFont="1" applyFill="1" applyBorder="1"/>
    <xf numFmtId="4" fontId="26" fillId="42" borderId="1" xfId="0" applyNumberFormat="1" applyFont="1" applyFill="1" applyBorder="1"/>
    <xf numFmtId="0" fontId="28" fillId="42" borderId="1" xfId="0" applyFont="1" applyFill="1" applyBorder="1"/>
    <xf numFmtId="0" fontId="37" fillId="42" borderId="1" xfId="0" applyFont="1" applyFill="1" applyBorder="1"/>
    <xf numFmtId="0" fontId="34" fillId="42" borderId="1" xfId="0" applyFont="1" applyFill="1" applyBorder="1"/>
    <xf numFmtId="0" fontId="42" fillId="42" borderId="1" xfId="0" applyFont="1" applyFill="1" applyBorder="1"/>
    <xf numFmtId="0" fontId="43" fillId="42" borderId="1" xfId="0" applyFont="1" applyFill="1" applyBorder="1"/>
    <xf numFmtId="0" fontId="30" fillId="42" borderId="1" xfId="0" applyFont="1" applyFill="1" applyBorder="1"/>
    <xf numFmtId="0" fontId="32" fillId="42" borderId="1" xfId="0" applyFont="1" applyFill="1" applyBorder="1"/>
    <xf numFmtId="0" fontId="40" fillId="42" borderId="1" xfId="0" applyFont="1" applyFill="1" applyBorder="1"/>
    <xf numFmtId="4" fontId="26" fillId="42" borderId="3" xfId="0" applyNumberFormat="1" applyFont="1" applyFill="1" applyBorder="1" applyAlignment="1">
      <alignment horizontal="center" vertical="center"/>
    </xf>
    <xf numFmtId="0" fontId="26" fillId="42" borderId="4" xfId="0" applyFont="1" applyFill="1" applyBorder="1" applyAlignment="1">
      <alignment horizontal="center" vertical="center" wrapText="1"/>
    </xf>
    <xf numFmtId="49" fontId="39" fillId="32" borderId="1" xfId="0" applyNumberFormat="1" applyFont="1" applyFill="1" applyBorder="1" applyAlignment="1">
      <alignment horizontal="center"/>
    </xf>
    <xf numFmtId="49" fontId="39" fillId="38" borderId="1" xfId="0" applyNumberFormat="1" applyFont="1" applyFill="1" applyBorder="1" applyAlignment="1">
      <alignment horizontal="center"/>
    </xf>
    <xf numFmtId="3" fontId="40" fillId="38" borderId="0" xfId="0" applyNumberFormat="1" applyFont="1" applyFill="1"/>
    <xf numFmtId="0" fontId="40" fillId="38" borderId="0" xfId="0" applyFont="1" applyFill="1"/>
    <xf numFmtId="4" fontId="26" fillId="38" borderId="1" xfId="0" applyNumberFormat="1" applyFont="1" applyFill="1" applyBorder="1"/>
    <xf numFmtId="0" fontId="40" fillId="38" borderId="1" xfId="0" applyFont="1" applyFill="1" applyBorder="1"/>
    <xf numFmtId="0" fontId="3" fillId="38" borderId="1" xfId="0" applyFont="1" applyFill="1" applyBorder="1" applyAlignment="1">
      <alignment horizontal="left" vertical="center"/>
    </xf>
    <xf numFmtId="4" fontId="46" fillId="32" borderId="1" xfId="3" applyNumberFormat="1" applyFont="1" applyFill="1" applyBorder="1" applyProtection="1">
      <protection locked="0"/>
    </xf>
    <xf numFmtId="4" fontId="45" fillId="32" borderId="1" xfId="3" applyNumberFormat="1" applyFont="1" applyFill="1" applyBorder="1" applyProtection="1">
      <protection locked="0"/>
    </xf>
    <xf numFmtId="4" fontId="45" fillId="38" borderId="1" xfId="3" applyNumberFormat="1" applyFont="1" applyFill="1" applyBorder="1" applyProtection="1">
      <protection locked="0"/>
    </xf>
    <xf numFmtId="4" fontId="45" fillId="39" borderId="1" xfId="3" applyNumberFormat="1" applyFont="1" applyFill="1" applyBorder="1" applyProtection="1">
      <protection locked="0"/>
    </xf>
    <xf numFmtId="4" fontId="45" fillId="31" borderId="1" xfId="3" applyNumberFormat="1" applyFont="1" applyFill="1" applyBorder="1" applyAlignment="1" applyProtection="1">
      <alignment vertical="center"/>
    </xf>
    <xf numFmtId="4" fontId="45" fillId="31" borderId="1" xfId="3" applyNumberFormat="1" applyFont="1" applyFill="1" applyBorder="1" applyProtection="1">
      <protection locked="0"/>
    </xf>
    <xf numFmtId="4" fontId="44" fillId="0" borderId="0" xfId="0" applyNumberFormat="1" applyFont="1"/>
    <xf numFmtId="3" fontId="44" fillId="0" borderId="0" xfId="0" applyNumberFormat="1" applyFont="1"/>
    <xf numFmtId="0" fontId="44" fillId="0" borderId="0" xfId="0" applyFont="1"/>
    <xf numFmtId="4" fontId="44" fillId="0" borderId="2" xfId="0" applyNumberFormat="1" applyFont="1" applyFill="1" applyBorder="1"/>
    <xf numFmtId="0" fontId="3" fillId="43" borderId="1" xfId="3" applyFont="1" applyFill="1" applyBorder="1" applyAlignment="1">
      <alignment horizontal="left" indent="3"/>
    </xf>
    <xf numFmtId="0" fontId="26" fillId="0" borderId="0" xfId="0" applyFont="1" applyAlignment="1">
      <alignment horizontal="center"/>
    </xf>
    <xf numFmtId="0" fontId="26" fillId="0" borderId="0" xfId="0" applyFont="1" applyAlignment="1"/>
    <xf numFmtId="0" fontId="26" fillId="0" borderId="0" xfId="0" applyFont="1" applyAlignment="1">
      <alignment horizontal="center" wrapText="1"/>
    </xf>
    <xf numFmtId="4" fontId="48" fillId="7" borderId="1" xfId="0" applyNumberFormat="1" applyFont="1" applyFill="1" applyBorder="1" applyAlignment="1">
      <alignment horizontal="right" vertical="top" wrapText="1"/>
    </xf>
    <xf numFmtId="0" fontId="45" fillId="2" borderId="1" xfId="0" applyFont="1" applyFill="1" applyBorder="1"/>
    <xf numFmtId="0" fontId="45" fillId="4" borderId="1" xfId="0" applyFont="1" applyFill="1" applyBorder="1" applyAlignment="1">
      <alignment horizontal="center"/>
    </xf>
    <xf numFmtId="0" fontId="3" fillId="41" borderId="1" xfId="3" applyFont="1" applyFill="1" applyBorder="1"/>
    <xf numFmtId="4" fontId="45" fillId="35" borderId="1" xfId="3" applyNumberFormat="1" applyFont="1" applyFill="1" applyBorder="1" applyAlignment="1" applyProtection="1"/>
    <xf numFmtId="49" fontId="3" fillId="41" borderId="1" xfId="3" applyNumberFormat="1" applyFont="1" applyFill="1" applyBorder="1" applyAlignment="1">
      <alignment horizontal="center"/>
    </xf>
    <xf numFmtId="0" fontId="3" fillId="34" borderId="1" xfId="3" applyFont="1" applyFill="1" applyBorder="1" applyAlignment="1">
      <alignment horizontal="center"/>
    </xf>
    <xf numFmtId="4" fontId="45" fillId="36" borderId="1" xfId="3" applyNumberFormat="1" applyFont="1" applyFill="1" applyBorder="1" applyAlignment="1" applyProtection="1"/>
    <xf numFmtId="0" fontId="3" fillId="39" borderId="1" xfId="3" applyFont="1" applyFill="1" applyBorder="1" applyAlignment="1">
      <alignment horizontal="center"/>
    </xf>
    <xf numFmtId="4" fontId="45" fillId="39" borderId="1" xfId="3" applyNumberFormat="1" applyFont="1" applyFill="1" applyBorder="1"/>
    <xf numFmtId="4" fontId="45" fillId="34" borderId="1" xfId="3" applyNumberFormat="1" applyFont="1" applyFill="1" applyBorder="1"/>
    <xf numFmtId="14" fontId="3" fillId="0" borderId="1" xfId="3" applyNumberFormat="1" applyFont="1" applyFill="1" applyBorder="1" applyAlignment="1">
      <alignment horizontal="center"/>
    </xf>
    <xf numFmtId="14" fontId="3" fillId="43" borderId="1" xfId="3" applyNumberFormat="1" applyFont="1" applyFill="1" applyBorder="1" applyAlignment="1">
      <alignment horizontal="center"/>
    </xf>
    <xf numFmtId="4" fontId="46" fillId="43" borderId="1" xfId="3" applyNumberFormat="1" applyFont="1" applyFill="1" applyBorder="1" applyProtection="1">
      <protection locked="0"/>
    </xf>
    <xf numFmtId="4" fontId="45" fillId="34" borderId="1" xfId="3" applyNumberFormat="1" applyFont="1" applyFill="1" applyBorder="1" applyAlignment="1" applyProtection="1"/>
    <xf numFmtId="0" fontId="27" fillId="38" borderId="1" xfId="3" applyFont="1" applyFill="1" applyBorder="1" applyAlignment="1">
      <alignment horizontal="center"/>
    </xf>
    <xf numFmtId="4" fontId="45" fillId="32" borderId="1" xfId="3" applyNumberFormat="1" applyFont="1" applyFill="1" applyBorder="1"/>
    <xf numFmtId="4" fontId="45" fillId="34" borderId="1" xfId="3" applyNumberFormat="1" applyFont="1" applyFill="1" applyBorder="1" applyProtection="1">
      <protection locked="0"/>
    </xf>
    <xf numFmtId="49" fontId="3" fillId="0" borderId="1" xfId="3" applyNumberFormat="1" applyFont="1" applyFill="1" applyBorder="1" applyAlignment="1">
      <alignment horizontal="center"/>
    </xf>
    <xf numFmtId="0" fontId="3" fillId="0" borderId="1" xfId="3" applyFont="1" applyFill="1" applyBorder="1" applyAlignment="1">
      <alignment horizontal="center" wrapText="1"/>
    </xf>
    <xf numFmtId="4" fontId="45" fillId="32" borderId="1" xfId="3" applyNumberFormat="1" applyFont="1" applyFill="1" applyBorder="1" applyAlignment="1" applyProtection="1">
      <alignment wrapText="1"/>
      <protection locked="0"/>
    </xf>
    <xf numFmtId="0" fontId="3" fillId="0" borderId="1" xfId="3" applyFont="1" applyFill="1" applyBorder="1" applyAlignment="1">
      <alignment horizontal="center" vertical="top"/>
    </xf>
    <xf numFmtId="49" fontId="3" fillId="0" borderId="1" xfId="3" applyNumberFormat="1" applyFont="1" applyFill="1" applyBorder="1" applyAlignment="1">
      <alignment horizontal="center" wrapText="1"/>
    </xf>
    <xf numFmtId="0" fontId="3" fillId="34" borderId="1" xfId="3" applyFont="1" applyFill="1" applyBorder="1" applyAlignment="1">
      <alignment horizontal="center" wrapText="1"/>
    </xf>
    <xf numFmtId="4" fontId="45" fillId="34" borderId="1" xfId="3" applyNumberFormat="1" applyFont="1" applyFill="1" applyBorder="1" applyAlignment="1">
      <alignment wrapText="1"/>
    </xf>
    <xf numFmtId="0" fontId="35" fillId="8" borderId="1" xfId="3" applyFont="1" applyFill="1" applyBorder="1" applyAlignment="1">
      <alignment horizontal="center" wrapText="1"/>
    </xf>
    <xf numFmtId="4" fontId="47" fillId="8" borderId="1" xfId="3" applyNumberFormat="1" applyFont="1" applyFill="1" applyBorder="1" applyAlignment="1" applyProtection="1">
      <alignment wrapText="1"/>
      <protection locked="0"/>
    </xf>
    <xf numFmtId="49" fontId="3" fillId="33" borderId="1" xfId="3" applyNumberFormat="1" applyFont="1" applyFill="1" applyBorder="1" applyAlignment="1">
      <alignment horizontal="center"/>
    </xf>
    <xf numFmtId="4" fontId="45" fillId="33" borderId="1" xfId="3" applyNumberFormat="1" applyFont="1" applyFill="1" applyBorder="1"/>
    <xf numFmtId="0" fontId="3" fillId="33" borderId="1" xfId="3" applyFont="1" applyFill="1" applyBorder="1"/>
    <xf numFmtId="0" fontId="3" fillId="33" borderId="1" xfId="3" applyFont="1" applyFill="1" applyBorder="1" applyAlignment="1">
      <alignment horizontal="center"/>
    </xf>
    <xf numFmtId="4" fontId="45" fillId="33" borderId="1" xfId="3" applyNumberFormat="1" applyFont="1" applyFill="1" applyBorder="1" applyAlignment="1" applyProtection="1"/>
    <xf numFmtId="4" fontId="45" fillId="32" borderId="1" xfId="3" applyNumberFormat="1" applyFont="1" applyFill="1" applyBorder="1" applyAlignment="1" applyProtection="1"/>
    <xf numFmtId="0" fontId="3" fillId="36" borderId="1" xfId="3" applyFont="1" applyFill="1" applyBorder="1" applyAlignment="1">
      <alignment horizontal="center"/>
    </xf>
    <xf numFmtId="2" fontId="3" fillId="0" borderId="1" xfId="3" applyNumberFormat="1" applyFont="1" applyFill="1" applyBorder="1" applyAlignment="1">
      <alignment horizontal="center"/>
    </xf>
    <xf numFmtId="0" fontId="3" fillId="36" borderId="1" xfId="3" applyFont="1" applyFill="1" applyBorder="1" applyAlignment="1">
      <alignment horizontal="center" wrapText="1"/>
    </xf>
    <xf numFmtId="4" fontId="45" fillId="36" borderId="1" xfId="3" applyNumberFormat="1" applyFont="1" applyFill="1" applyBorder="1" applyAlignment="1" applyProtection="1">
      <alignment wrapText="1"/>
    </xf>
    <xf numFmtId="49" fontId="3" fillId="0" borderId="1" xfId="0" applyNumberFormat="1" applyFont="1" applyFill="1" applyBorder="1" applyAlignment="1">
      <alignment horizontal="center"/>
    </xf>
    <xf numFmtId="0" fontId="3" fillId="0" borderId="1" xfId="3" applyFont="1" applyFill="1" applyBorder="1" applyAlignment="1">
      <alignment horizontal="center" vertical="top" wrapText="1"/>
    </xf>
    <xf numFmtId="0" fontId="3" fillId="5" borderId="1" xfId="3" applyFont="1" applyFill="1" applyBorder="1" applyAlignment="1">
      <alignment horizontal="center"/>
    </xf>
    <xf numFmtId="4" fontId="45" fillId="5" borderId="1" xfId="3" applyNumberFormat="1" applyFont="1" applyFill="1" applyBorder="1" applyProtection="1">
      <protection locked="0"/>
    </xf>
    <xf numFmtId="0" fontId="3" fillId="0" borderId="1" xfId="1" applyFont="1" applyFill="1" applyBorder="1" applyAlignment="1">
      <alignment horizontal="center" wrapText="1"/>
    </xf>
    <xf numFmtId="4" fontId="45" fillId="32" borderId="1" xfId="1" applyNumberFormat="1" applyFont="1" applyFill="1" applyBorder="1" applyProtection="1">
      <protection locked="0"/>
    </xf>
    <xf numFmtId="0" fontId="3" fillId="0" borderId="1" xfId="1" applyNumberFormat="1" applyFont="1" applyFill="1" applyBorder="1" applyAlignment="1">
      <alignment horizontal="center" vertical="center" wrapText="1"/>
    </xf>
    <xf numFmtId="0" fontId="3" fillId="5" borderId="1" xfId="3" applyFont="1" applyFill="1" applyBorder="1" applyAlignment="1">
      <alignment horizontal="center" vertical="center"/>
    </xf>
    <xf numFmtId="4" fontId="45" fillId="5" borderId="1" xfId="3" applyNumberFormat="1" applyFont="1" applyFill="1" applyBorder="1" applyAlignment="1">
      <alignment vertical="center"/>
    </xf>
    <xf numFmtId="0" fontId="3" fillId="8" borderId="1" xfId="3" applyFont="1" applyFill="1" applyBorder="1" applyAlignment="1">
      <alignment horizontal="center"/>
    </xf>
    <xf numFmtId="4" fontId="45" fillId="8" borderId="1" xfId="3" applyNumberFormat="1" applyFont="1" applyFill="1" applyBorder="1" applyAlignment="1" applyProtection="1"/>
    <xf numFmtId="4" fontId="45" fillId="8" borderId="1" xfId="3" applyNumberFormat="1" applyFont="1" applyFill="1" applyBorder="1" applyProtection="1"/>
    <xf numFmtId="0" fontId="33" fillId="0" borderId="1" xfId="3" applyFont="1" applyFill="1" applyBorder="1" applyAlignment="1">
      <alignment horizontal="center"/>
    </xf>
    <xf numFmtId="4" fontId="47" fillId="32" borderId="1" xfId="0" applyNumberFormat="1" applyFont="1" applyFill="1" applyBorder="1" applyProtection="1">
      <protection locked="0"/>
    </xf>
    <xf numFmtId="0" fontId="38" fillId="0" borderId="1" xfId="3" applyFont="1" applyFill="1" applyBorder="1" applyAlignment="1">
      <alignment horizontal="center"/>
    </xf>
    <xf numFmtId="0" fontId="35" fillId="0" borderId="1" xfId="3" applyFont="1" applyFill="1" applyBorder="1" applyAlignment="1">
      <alignment horizontal="center"/>
    </xf>
    <xf numFmtId="4" fontId="45" fillId="32" borderId="1" xfId="3" applyNumberFormat="1" applyFont="1" applyFill="1" applyBorder="1" applyProtection="1"/>
    <xf numFmtId="4" fontId="47" fillId="32" borderId="1" xfId="3" applyNumberFormat="1" applyFont="1" applyFill="1" applyBorder="1" applyProtection="1">
      <protection locked="0"/>
    </xf>
    <xf numFmtId="49" fontId="3" fillId="36" borderId="1" xfId="0" applyNumberFormat="1" applyFont="1" applyFill="1" applyBorder="1" applyAlignment="1">
      <alignment horizontal="center"/>
    </xf>
    <xf numFmtId="49" fontId="33" fillId="0" borderId="1" xfId="0" applyNumberFormat="1" applyFont="1" applyFill="1" applyBorder="1" applyAlignment="1">
      <alignment horizontal="center"/>
    </xf>
    <xf numFmtId="49" fontId="38" fillId="0" borderId="1" xfId="0" applyNumberFormat="1" applyFont="1" applyFill="1" applyBorder="1" applyAlignment="1">
      <alignment horizontal="center"/>
    </xf>
    <xf numFmtId="49" fontId="35" fillId="0" borderId="1" xfId="0" applyNumberFormat="1" applyFont="1" applyFill="1" applyBorder="1" applyAlignment="1">
      <alignment horizontal="center"/>
    </xf>
    <xf numFmtId="49" fontId="41"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37" borderId="1" xfId="3" applyNumberFormat="1" applyFont="1" applyFill="1" applyBorder="1" applyAlignment="1">
      <alignment horizontal="center" wrapText="1"/>
    </xf>
    <xf numFmtId="4" fontId="45" fillId="37" borderId="1" xfId="3" applyNumberFormat="1" applyFont="1" applyFill="1" applyBorder="1" applyProtection="1">
      <protection locked="0"/>
    </xf>
    <xf numFmtId="0" fontId="4" fillId="32" borderId="1" xfId="0" applyFont="1" applyFill="1" applyBorder="1" applyAlignment="1">
      <alignment horizontal="left" vertical="center" wrapText="1"/>
    </xf>
    <xf numFmtId="49" fontId="4" fillId="32" borderId="1" xfId="0" applyNumberFormat="1" applyFont="1" applyFill="1" applyBorder="1" applyAlignment="1">
      <alignment horizontal="center"/>
    </xf>
    <xf numFmtId="0" fontId="4" fillId="32" borderId="1" xfId="0" applyFont="1" applyFill="1" applyBorder="1" applyAlignment="1">
      <alignment horizontal="left" vertical="center"/>
    </xf>
    <xf numFmtId="0" fontId="5" fillId="36" borderId="1" xfId="0" applyFont="1" applyFill="1" applyBorder="1" applyAlignment="1">
      <alignment horizontal="left" vertical="center" wrapText="1"/>
    </xf>
    <xf numFmtId="49" fontId="5" fillId="36" borderId="1" xfId="0" applyNumberFormat="1" applyFont="1" applyFill="1" applyBorder="1" applyAlignment="1">
      <alignment horizontal="center"/>
    </xf>
    <xf numFmtId="4" fontId="45" fillId="36" borderId="1" xfId="3" applyNumberFormat="1" applyFont="1" applyFill="1" applyBorder="1" applyProtection="1">
      <protection locked="0"/>
    </xf>
    <xf numFmtId="0" fontId="29" fillId="32" borderId="1" xfId="0" applyFont="1" applyFill="1" applyBorder="1" applyAlignment="1">
      <alignment horizontal="left" vertical="center"/>
    </xf>
    <xf numFmtId="49" fontId="29" fillId="32" borderId="1" xfId="0" applyNumberFormat="1" applyFont="1" applyFill="1" applyBorder="1" applyAlignment="1">
      <alignment horizontal="center"/>
    </xf>
    <xf numFmtId="0" fontId="31" fillId="32" borderId="1" xfId="0" applyFont="1" applyFill="1" applyBorder="1" applyAlignment="1">
      <alignment horizontal="left" vertical="center"/>
    </xf>
    <xf numFmtId="49" fontId="31" fillId="32" borderId="1" xfId="0" applyNumberFormat="1" applyFont="1" applyFill="1" applyBorder="1" applyAlignment="1">
      <alignment horizontal="center"/>
    </xf>
    <xf numFmtId="0" fontId="39" fillId="32" borderId="1" xfId="0" applyFont="1" applyFill="1" applyBorder="1" applyAlignment="1">
      <alignment horizontal="left" vertical="center"/>
    </xf>
    <xf numFmtId="0" fontId="3" fillId="3" borderId="1" xfId="3" applyFont="1" applyFill="1" applyBorder="1" applyAlignment="1">
      <alignment horizontal="center"/>
    </xf>
    <xf numFmtId="4" fontId="45" fillId="3" borderId="1" xfId="3" applyNumberFormat="1" applyFont="1" applyFill="1" applyBorder="1" applyAlignment="1" applyProtection="1"/>
    <xf numFmtId="4" fontId="45" fillId="35" borderId="1" xfId="3" applyNumberFormat="1" applyFont="1" applyFill="1" applyBorder="1" applyProtection="1">
      <protection locked="0"/>
    </xf>
    <xf numFmtId="0" fontId="3" fillId="40" borderId="1" xfId="3" applyFont="1" applyFill="1" applyBorder="1" applyAlignment="1">
      <alignment horizontal="center"/>
    </xf>
    <xf numFmtId="4" fontId="45" fillId="40" borderId="1" xfId="3" applyNumberFormat="1" applyFont="1" applyFill="1" applyBorder="1" applyAlignment="1" applyProtection="1"/>
    <xf numFmtId="0" fontId="39" fillId="39" borderId="1" xfId="3" applyFont="1" applyFill="1" applyBorder="1" applyAlignment="1">
      <alignment horizontal="center"/>
    </xf>
    <xf numFmtId="0" fontId="3" fillId="31" borderId="1" xfId="3" applyFont="1" applyFill="1" applyBorder="1" applyAlignment="1">
      <alignment horizontal="center"/>
    </xf>
    <xf numFmtId="4" fontId="45" fillId="31" borderId="1" xfId="3" applyNumberFormat="1" applyFont="1" applyFill="1" applyBorder="1" applyAlignment="1" applyProtection="1"/>
    <xf numFmtId="0" fontId="3" fillId="31" borderId="1" xfId="3" applyFont="1" applyFill="1" applyBorder="1" applyAlignment="1">
      <alignment horizontal="center" vertical="center"/>
    </xf>
    <xf numFmtId="0" fontId="3" fillId="0" borderId="1" xfId="5" applyNumberFormat="1" applyFont="1" applyFill="1" applyBorder="1" applyAlignment="1">
      <alignment horizontal="center" vertical="center"/>
    </xf>
    <xf numFmtId="0" fontId="3" fillId="33" borderId="1" xfId="3" applyFont="1" applyFill="1" applyBorder="1" applyAlignment="1">
      <alignment horizontal="center" vertical="center" wrapText="1"/>
    </xf>
    <xf numFmtId="0" fontId="26" fillId="0" borderId="0" xfId="0" applyFont="1" applyAlignment="1">
      <alignment horizontal="center"/>
    </xf>
  </cellXfs>
  <cellStyles count="83">
    <cellStyle name="20% - Accent1 2" xfId="22"/>
    <cellStyle name="20% - Accent1 3" xfId="21"/>
    <cellStyle name="20% - Accent2 2" xfId="20"/>
    <cellStyle name="20% - Accent2 3" xfId="19"/>
    <cellStyle name="20% - Accent3 2" xfId="18"/>
    <cellStyle name="20% - Accent3 3" xfId="17"/>
    <cellStyle name="20% - Accent4 2" xfId="16"/>
    <cellStyle name="20% - Accent4 3" xfId="9"/>
    <cellStyle name="20% - Accent5 2" xfId="10"/>
    <cellStyle name="20% - Accent5 3" xfId="11"/>
    <cellStyle name="20% - Accent6 2" xfId="12"/>
    <cellStyle name="20% - Accent6 3" xfId="13"/>
    <cellStyle name="40% - Accent1 2" xfId="14"/>
    <cellStyle name="40% - Accent1 3" xfId="15"/>
    <cellStyle name="40% - Accent2 2" xfId="23"/>
    <cellStyle name="40% - Accent2 3" xfId="24"/>
    <cellStyle name="40% - Accent3 2" xfId="25"/>
    <cellStyle name="40% - Accent3 3" xfId="26"/>
    <cellStyle name="40% - Accent4 2" xfId="27"/>
    <cellStyle name="40% - Accent4 3" xfId="28"/>
    <cellStyle name="40% - Accent5 2" xfId="29"/>
    <cellStyle name="40% - Accent5 3" xfId="30"/>
    <cellStyle name="40% - Accent6 2" xfId="31"/>
    <cellStyle name="40% - Accent6 3"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Bun" xfId="46"/>
    <cellStyle name="Calcul" xfId="47"/>
    <cellStyle name="Calculation 2" xfId="48"/>
    <cellStyle name="Celulă legată" xfId="49"/>
    <cellStyle name="Check Cell 2" xfId="50"/>
    <cellStyle name="Eronat" xfId="51"/>
    <cellStyle name="Explanatory Text 2" xfId="52"/>
    <cellStyle name="Good 2" xfId="53"/>
    <cellStyle name="Heading 1 2" xfId="54"/>
    <cellStyle name="Heading 2 2" xfId="55"/>
    <cellStyle name="Heading 3 2" xfId="56"/>
    <cellStyle name="Heading 4 2" xfId="57"/>
    <cellStyle name="Ieșire" xfId="58"/>
    <cellStyle name="Input 2" xfId="59"/>
    <cellStyle name="Intrare" xfId="60"/>
    <cellStyle name="Linked Cell 2" xfId="61"/>
    <cellStyle name="Neutral 2" xfId="62"/>
    <cellStyle name="Neutru" xfId="63"/>
    <cellStyle name="Normal" xfId="0" builtinId="0"/>
    <cellStyle name="Normal 2" xfId="7"/>
    <cellStyle name="Normal 2 2" xfId="64"/>
    <cellStyle name="Normal 3" xfId="8"/>
    <cellStyle name="Normal 3 2" xfId="6"/>
    <cellStyle name="Normal 4" xfId="65"/>
    <cellStyle name="Normal 5" xfId="2"/>
    <cellStyle name="Normal 5 2" xfId="66"/>
    <cellStyle name="Normal 6" xfId="67"/>
    <cellStyle name="Normal 7" xfId="82"/>
    <cellStyle name="Normal_AnexeDiana_copy" xfId="1"/>
    <cellStyle name="Normal_AnexeDiana_copy_anexa 7 admin ctemp" xfId="3"/>
    <cellStyle name="Normal_AnexeDiana_copy_anexa 7 admin ctemp 2" xfId="5"/>
    <cellStyle name="Normal_AnexeDiana_copy_anexa 7 admin ctemp 3" xfId="4"/>
    <cellStyle name="Notă" xfId="68"/>
    <cellStyle name="Note 2" xfId="69"/>
    <cellStyle name="Output 2" xfId="70"/>
    <cellStyle name="Text avertisment" xfId="71"/>
    <cellStyle name="Text explicativ" xfId="72"/>
    <cellStyle name="Title 2" xfId="73"/>
    <cellStyle name="Titlu" xfId="74"/>
    <cellStyle name="Titlu 1" xfId="75"/>
    <cellStyle name="Titlu 2" xfId="76"/>
    <cellStyle name="Titlu 3" xfId="77"/>
    <cellStyle name="Titlu 4" xfId="78"/>
    <cellStyle name="Total 2" xfId="79"/>
    <cellStyle name="Verificare celulă" xfId="80"/>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N687"/>
  <sheetViews>
    <sheetView tabSelected="1" zoomScale="90" zoomScaleNormal="90" workbookViewId="0">
      <pane xSplit="2" ySplit="8" topLeftCell="C380" activePane="bottomRight" state="frozen"/>
      <selection pane="topRight" activeCell="C1" sqref="C1"/>
      <selection pane="bottomLeft" activeCell="A4" sqref="A4"/>
      <selection pane="bottomRight" activeCell="C389" sqref="C389"/>
    </sheetView>
  </sheetViews>
  <sheetFormatPr defaultColWidth="9.125" defaultRowHeight="15"/>
  <cols>
    <col min="1" max="1" width="64.625" style="21" customWidth="1"/>
    <col min="2" max="2" width="12.25" style="21" customWidth="1"/>
    <col min="3" max="3" width="17.75" style="135" customWidth="1"/>
    <col min="4" max="4" width="20.625" style="21" hidden="1" customWidth="1"/>
    <col min="5" max="5" width="18.125" style="21" hidden="1" customWidth="1"/>
    <col min="6" max="6" width="0" style="21" hidden="1" customWidth="1"/>
    <col min="7" max="7" width="19.25" style="21" hidden="1" customWidth="1"/>
    <col min="8" max="8" width="22" style="21" hidden="1" customWidth="1"/>
    <col min="9" max="9" width="27.75" style="21" hidden="1" customWidth="1"/>
    <col min="10" max="12" width="0" style="21" hidden="1" customWidth="1"/>
    <col min="13" max="13" width="19.875" style="21" hidden="1" customWidth="1"/>
    <col min="14" max="14" width="19.125" style="21" hidden="1" customWidth="1"/>
    <col min="15" max="16384" width="9.125" style="21"/>
  </cols>
  <sheetData>
    <row r="1" spans="1:14">
      <c r="A1" s="21" t="s">
        <v>779</v>
      </c>
    </row>
    <row r="3" spans="1:14">
      <c r="A3" s="226" t="s">
        <v>785</v>
      </c>
      <c r="B3" s="226"/>
      <c r="C3" s="226"/>
    </row>
    <row r="4" spans="1:14">
      <c r="A4" s="226" t="s">
        <v>786</v>
      </c>
      <c r="B4" s="226"/>
      <c r="C4" s="226"/>
    </row>
    <row r="6" spans="1:14" ht="15.75" thickBot="1">
      <c r="C6" s="136">
        <f>C7-C10</f>
        <v>-827186.94</v>
      </c>
      <c r="D6" s="22">
        <f>SUM(C6:C6)</f>
        <v>-827186.94</v>
      </c>
    </row>
    <row r="7" spans="1:14" ht="15.75" thickBot="1">
      <c r="A7" s="225" t="s">
        <v>3</v>
      </c>
      <c r="B7" s="225" t="s">
        <v>4</v>
      </c>
      <c r="C7" s="141"/>
      <c r="D7" s="43"/>
      <c r="M7" s="118" t="e">
        <f>SUM(M10:M495)</f>
        <v>#REF!</v>
      </c>
      <c r="N7" s="119" t="s">
        <v>766</v>
      </c>
    </row>
    <row r="8" spans="1:14">
      <c r="A8" s="225"/>
      <c r="B8" s="225"/>
      <c r="C8" s="142" t="s">
        <v>780</v>
      </c>
    </row>
    <row r="9" spans="1:14" ht="30">
      <c r="A9" s="2" t="s">
        <v>0</v>
      </c>
      <c r="B9" s="2" t="s">
        <v>1</v>
      </c>
      <c r="C9" s="143"/>
      <c r="G9" s="106" t="s">
        <v>763</v>
      </c>
      <c r="H9" s="107" t="s">
        <v>764</v>
      </c>
      <c r="I9" s="107" t="s">
        <v>765</v>
      </c>
      <c r="J9" s="108"/>
      <c r="K9" s="108"/>
      <c r="L9" s="108"/>
      <c r="M9" s="107" t="s">
        <v>767</v>
      </c>
    </row>
    <row r="10" spans="1:14">
      <c r="A10" s="101" t="s">
        <v>5</v>
      </c>
      <c r="B10" s="144"/>
      <c r="C10" s="145">
        <f t="shared" ref="C10" si="0">C11+C445+C482+C459</f>
        <v>827186.94</v>
      </c>
      <c r="D10" s="22">
        <f>SUM(C10:C10)</f>
        <v>827186.94</v>
      </c>
      <c r="E10" s="22"/>
      <c r="G10" s="109">
        <f t="shared" ref="G10:G46" si="1">SUM(C10:C10)</f>
        <v>827186.94</v>
      </c>
      <c r="H10" s="109">
        <f>SUM(G11,G445,G459,G482)</f>
        <v>827186.94</v>
      </c>
      <c r="I10" s="109">
        <f t="shared" ref="I10:I12" si="2">G10-H10</f>
        <v>0</v>
      </c>
      <c r="J10" s="108"/>
      <c r="K10" s="108"/>
      <c r="L10" s="108"/>
      <c r="M10" s="109" t="e">
        <f>#REF!-G10</f>
        <v>#REF!</v>
      </c>
    </row>
    <row r="11" spans="1:14" ht="75" customHeight="1">
      <c r="A11" s="105" t="s">
        <v>768</v>
      </c>
      <c r="B11" s="146" t="s">
        <v>2</v>
      </c>
      <c r="C11" s="145">
        <f t="shared" ref="C11" si="3">C12+C49+C109+C125+C147+C151+C219+C269+C387+C380+C412+C443</f>
        <v>827186.94</v>
      </c>
      <c r="D11" s="22">
        <v>14375854.74</v>
      </c>
      <c r="E11" s="22" t="e">
        <f>D11-#REF!</f>
        <v>#REF!</v>
      </c>
      <c r="G11" s="109">
        <f t="shared" si="1"/>
        <v>827186.94</v>
      </c>
      <c r="H11" s="109">
        <f>SUM(G12,G49,G269,G380,G387,G412,G443)</f>
        <v>827186.94</v>
      </c>
      <c r="I11" s="109">
        <f t="shared" si="2"/>
        <v>0</v>
      </c>
      <c r="J11" s="108"/>
      <c r="K11" s="108"/>
      <c r="L11" s="108"/>
      <c r="M11" s="109" t="e">
        <f>#REF!-G11</f>
        <v>#REF!</v>
      </c>
    </row>
    <row r="12" spans="1:14" ht="90" customHeight="1">
      <c r="A12" s="104" t="s">
        <v>6</v>
      </c>
      <c r="B12" s="147">
        <v>10</v>
      </c>
      <c r="C12" s="148">
        <f t="shared" ref="C12" si="4">C13+C31+C39</f>
        <v>665925</v>
      </c>
      <c r="D12" s="22"/>
      <c r="G12" s="109">
        <f t="shared" si="1"/>
        <v>665925</v>
      </c>
      <c r="H12" s="109">
        <f>G13+G31+G39</f>
        <v>665925</v>
      </c>
      <c r="I12" s="109">
        <f t="shared" si="2"/>
        <v>0</v>
      </c>
      <c r="J12" s="108"/>
      <c r="K12" s="108"/>
      <c r="L12" s="108"/>
      <c r="M12" s="109" t="e">
        <f>#REF!-G12</f>
        <v>#REF!</v>
      </c>
    </row>
    <row r="13" spans="1:14">
      <c r="A13" s="75" t="s">
        <v>7</v>
      </c>
      <c r="B13" s="149">
        <v>10.01</v>
      </c>
      <c r="C13" s="150">
        <f>SUM(C14:C30)</f>
        <v>596173</v>
      </c>
      <c r="D13" s="22"/>
      <c r="G13" s="109">
        <f t="shared" si="1"/>
        <v>596173</v>
      </c>
      <c r="H13" s="109">
        <f>SUM(G14:G30)</f>
        <v>596173</v>
      </c>
      <c r="I13" s="109">
        <f>G13-H13</f>
        <v>0</v>
      </c>
      <c r="J13" s="108"/>
      <c r="K13" s="108"/>
      <c r="L13" s="108"/>
      <c r="M13" s="109" t="e">
        <f>#REF!-G13</f>
        <v>#REF!</v>
      </c>
    </row>
    <row r="14" spans="1:14" ht="15" customHeight="1">
      <c r="A14" s="7" t="s">
        <v>8</v>
      </c>
      <c r="B14" s="2" t="s">
        <v>9</v>
      </c>
      <c r="C14" s="127">
        <v>537266</v>
      </c>
      <c r="E14" s="22" t="e">
        <f>#REF!-12946876.56</f>
        <v>#REF!</v>
      </c>
      <c r="G14" s="109">
        <f t="shared" si="1"/>
        <v>537266</v>
      </c>
      <c r="H14" s="108"/>
      <c r="I14" s="108"/>
      <c r="J14" s="108"/>
      <c r="K14" s="108"/>
      <c r="L14" s="108"/>
      <c r="M14" s="109" t="e">
        <f>#REF!-G14</f>
        <v>#REF!</v>
      </c>
    </row>
    <row r="15" spans="1:14" ht="15" customHeight="1">
      <c r="A15" s="7" t="s">
        <v>10</v>
      </c>
      <c r="B15" s="2" t="s">
        <v>11</v>
      </c>
      <c r="C15" s="127"/>
      <c r="G15" s="109">
        <f t="shared" si="1"/>
        <v>0</v>
      </c>
      <c r="H15" s="108"/>
      <c r="I15" s="108"/>
      <c r="J15" s="108"/>
      <c r="K15" s="108"/>
      <c r="L15" s="108"/>
      <c r="M15" s="109" t="e">
        <f>#REF!-G15</f>
        <v>#REF!</v>
      </c>
    </row>
    <row r="16" spans="1:14" ht="15" customHeight="1">
      <c r="A16" s="7" t="s">
        <v>12</v>
      </c>
      <c r="B16" s="2" t="s">
        <v>13</v>
      </c>
      <c r="C16" s="127"/>
      <c r="G16" s="109">
        <f t="shared" si="1"/>
        <v>0</v>
      </c>
      <c r="H16" s="108"/>
      <c r="I16" s="108"/>
      <c r="J16" s="108"/>
      <c r="K16" s="108"/>
      <c r="L16" s="108"/>
      <c r="M16" s="109" t="e">
        <f>#REF!-G16</f>
        <v>#REF!</v>
      </c>
    </row>
    <row r="17" spans="1:13" ht="15" customHeight="1">
      <c r="A17" s="7" t="s">
        <v>14</v>
      </c>
      <c r="B17" s="2" t="s">
        <v>15</v>
      </c>
      <c r="C17" s="127"/>
      <c r="G17" s="109">
        <f t="shared" si="1"/>
        <v>0</v>
      </c>
      <c r="H17" s="108"/>
      <c r="I17" s="108"/>
      <c r="J17" s="108"/>
      <c r="K17" s="108"/>
      <c r="L17" s="108"/>
      <c r="M17" s="109" t="e">
        <f>#REF!-G17</f>
        <v>#REF!</v>
      </c>
    </row>
    <row r="18" spans="1:13" ht="15" customHeight="1">
      <c r="A18" s="7" t="s">
        <v>16</v>
      </c>
      <c r="B18" s="2" t="s">
        <v>17</v>
      </c>
      <c r="C18" s="127">
        <v>58548</v>
      </c>
      <c r="G18" s="109">
        <f t="shared" si="1"/>
        <v>58548</v>
      </c>
      <c r="H18" s="108"/>
      <c r="I18" s="108"/>
      <c r="J18" s="108"/>
      <c r="K18" s="108"/>
      <c r="L18" s="108"/>
      <c r="M18" s="109" t="e">
        <f>#REF!-G18</f>
        <v>#REF!</v>
      </c>
    </row>
    <row r="19" spans="1:13" ht="15" customHeight="1">
      <c r="A19" s="7" t="s">
        <v>18</v>
      </c>
      <c r="B19" s="2" t="s">
        <v>19</v>
      </c>
      <c r="C19" s="127"/>
      <c r="G19" s="109">
        <f t="shared" si="1"/>
        <v>0</v>
      </c>
      <c r="H19" s="108"/>
      <c r="I19" s="108"/>
      <c r="J19" s="108"/>
      <c r="K19" s="108"/>
      <c r="L19" s="108"/>
      <c r="M19" s="109" t="e">
        <f>#REF!-G19</f>
        <v>#REF!</v>
      </c>
    </row>
    <row r="20" spans="1:13" ht="15" customHeight="1">
      <c r="A20" s="7" t="s">
        <v>20</v>
      </c>
      <c r="B20" s="2" t="s">
        <v>21</v>
      </c>
      <c r="C20" s="127"/>
      <c r="G20" s="109">
        <f t="shared" si="1"/>
        <v>0</v>
      </c>
      <c r="H20" s="108"/>
      <c r="I20" s="108"/>
      <c r="J20" s="108"/>
      <c r="K20" s="108"/>
      <c r="L20" s="108"/>
      <c r="M20" s="109" t="e">
        <f>#REF!-G20</f>
        <v>#REF!</v>
      </c>
    </row>
    <row r="21" spans="1:13" ht="15" customHeight="1">
      <c r="A21" s="7" t="s">
        <v>22</v>
      </c>
      <c r="B21" s="2" t="s">
        <v>23</v>
      </c>
      <c r="C21" s="127"/>
      <c r="G21" s="109">
        <f t="shared" si="1"/>
        <v>0</v>
      </c>
      <c r="H21" s="108"/>
      <c r="I21" s="108"/>
      <c r="J21" s="108"/>
      <c r="K21" s="108"/>
      <c r="L21" s="108"/>
      <c r="M21" s="109" t="e">
        <f>#REF!-G21</f>
        <v>#REF!</v>
      </c>
    </row>
    <row r="22" spans="1:13" ht="15" customHeight="1">
      <c r="A22" s="7" t="s">
        <v>24</v>
      </c>
      <c r="B22" s="2" t="s">
        <v>25</v>
      </c>
      <c r="C22" s="127"/>
      <c r="G22" s="109">
        <f t="shared" si="1"/>
        <v>0</v>
      </c>
      <c r="H22" s="108"/>
      <c r="I22" s="108"/>
      <c r="J22" s="108"/>
      <c r="K22" s="108"/>
      <c r="L22" s="108"/>
      <c r="M22" s="109" t="e">
        <f>#REF!-G22</f>
        <v>#REF!</v>
      </c>
    </row>
    <row r="23" spans="1:13" ht="15" customHeight="1">
      <c r="A23" s="7" t="s">
        <v>26</v>
      </c>
      <c r="B23" s="2" t="s">
        <v>27</v>
      </c>
      <c r="C23" s="127"/>
      <c r="G23" s="109">
        <f t="shared" si="1"/>
        <v>0</v>
      </c>
      <c r="H23" s="108"/>
      <c r="I23" s="108"/>
      <c r="J23" s="108"/>
      <c r="K23" s="108"/>
      <c r="L23" s="108"/>
      <c r="M23" s="109" t="e">
        <f>#REF!-G23</f>
        <v>#REF!</v>
      </c>
    </row>
    <row r="24" spans="1:13" ht="15" customHeight="1">
      <c r="A24" s="7" t="s">
        <v>28</v>
      </c>
      <c r="B24" s="2" t="s">
        <v>29</v>
      </c>
      <c r="C24" s="127"/>
      <c r="G24" s="109">
        <f t="shared" si="1"/>
        <v>0</v>
      </c>
      <c r="H24" s="108"/>
      <c r="I24" s="108"/>
      <c r="J24" s="108"/>
      <c r="K24" s="108"/>
      <c r="L24" s="108"/>
      <c r="M24" s="109" t="e">
        <f>#REF!-G24</f>
        <v>#REF!</v>
      </c>
    </row>
    <row r="25" spans="1:13" ht="15" customHeight="1">
      <c r="A25" s="7" t="s">
        <v>30</v>
      </c>
      <c r="B25" s="2" t="s">
        <v>31</v>
      </c>
      <c r="C25" s="127"/>
      <c r="G25" s="109">
        <f t="shared" si="1"/>
        <v>0</v>
      </c>
      <c r="H25" s="108"/>
      <c r="I25" s="108"/>
      <c r="J25" s="108"/>
      <c r="K25" s="108"/>
      <c r="L25" s="108"/>
      <c r="M25" s="109" t="e">
        <f>#REF!-G25</f>
        <v>#REF!</v>
      </c>
    </row>
    <row r="26" spans="1:13" ht="15" customHeight="1">
      <c r="A26" s="7" t="s">
        <v>32</v>
      </c>
      <c r="B26" s="2" t="s">
        <v>33</v>
      </c>
      <c r="C26" s="127">
        <v>359</v>
      </c>
      <c r="G26" s="109">
        <f t="shared" si="1"/>
        <v>359</v>
      </c>
      <c r="H26" s="108"/>
      <c r="I26" s="108"/>
      <c r="J26" s="108"/>
      <c r="K26" s="108"/>
      <c r="L26" s="108"/>
      <c r="M26" s="109" t="e">
        <f>#REF!-G26</f>
        <v>#REF!</v>
      </c>
    </row>
    <row r="27" spans="1:13" ht="15" customHeight="1">
      <c r="A27" s="7" t="s">
        <v>34</v>
      </c>
      <c r="B27" s="2" t="s">
        <v>35</v>
      </c>
      <c r="C27" s="127"/>
      <c r="G27" s="109">
        <f t="shared" si="1"/>
        <v>0</v>
      </c>
      <c r="H27" s="108"/>
      <c r="I27" s="108"/>
      <c r="J27" s="108"/>
      <c r="K27" s="108"/>
      <c r="L27" s="108"/>
      <c r="M27" s="109" t="e">
        <f>#REF!-G27</f>
        <v>#REF!</v>
      </c>
    </row>
    <row r="28" spans="1:13" ht="15" customHeight="1">
      <c r="A28" s="7" t="s">
        <v>36</v>
      </c>
      <c r="B28" s="2" t="s">
        <v>37</v>
      </c>
      <c r="C28" s="127"/>
      <c r="G28" s="109">
        <f t="shared" si="1"/>
        <v>0</v>
      </c>
      <c r="H28" s="108"/>
      <c r="I28" s="108"/>
      <c r="J28" s="108"/>
      <c r="K28" s="108"/>
      <c r="L28" s="108"/>
      <c r="M28" s="109" t="e">
        <f>#REF!-G28</f>
        <v>#REF!</v>
      </c>
    </row>
    <row r="29" spans="1:13" ht="15" customHeight="1">
      <c r="A29" s="7" t="s">
        <v>38</v>
      </c>
      <c r="B29" s="2" t="s">
        <v>39</v>
      </c>
      <c r="C29" s="127"/>
      <c r="G29" s="109">
        <f t="shared" si="1"/>
        <v>0</v>
      </c>
      <c r="H29" s="108"/>
      <c r="I29" s="108"/>
      <c r="J29" s="108"/>
      <c r="K29" s="108"/>
      <c r="L29" s="108"/>
      <c r="M29" s="109" t="e">
        <f>#REF!-G29</f>
        <v>#REF!</v>
      </c>
    </row>
    <row r="30" spans="1:13" ht="15" customHeight="1">
      <c r="A30" s="7" t="s">
        <v>40</v>
      </c>
      <c r="B30" s="2" t="s">
        <v>41</v>
      </c>
      <c r="C30" s="127"/>
      <c r="G30" s="109">
        <f t="shared" si="1"/>
        <v>0</v>
      </c>
      <c r="H30" s="108"/>
      <c r="I30" s="108"/>
      <c r="J30" s="108"/>
      <c r="K30" s="108"/>
      <c r="L30" s="108"/>
      <c r="M30" s="109" t="e">
        <f>#REF!-G30</f>
        <v>#REF!</v>
      </c>
    </row>
    <row r="31" spans="1:13" ht="15" customHeight="1">
      <c r="A31" s="40" t="s">
        <v>42</v>
      </c>
      <c r="B31" s="147">
        <v>10.02</v>
      </c>
      <c r="C31" s="151">
        <f>SUM(C32:C38)</f>
        <v>37800</v>
      </c>
      <c r="G31" s="109">
        <f t="shared" si="1"/>
        <v>37800</v>
      </c>
      <c r="H31" s="108">
        <f>SUM(H32:H38)</f>
        <v>0</v>
      </c>
      <c r="I31" s="109">
        <f>G31-H31</f>
        <v>37800</v>
      </c>
      <c r="J31" s="108"/>
      <c r="K31" s="108"/>
      <c r="L31" s="108"/>
      <c r="M31" s="109" t="e">
        <f>#REF!-G31</f>
        <v>#REF!</v>
      </c>
    </row>
    <row r="32" spans="1:13" ht="15" customHeight="1">
      <c r="A32" s="7" t="s">
        <v>43</v>
      </c>
      <c r="B32" s="2" t="s">
        <v>44</v>
      </c>
      <c r="C32" s="128"/>
      <c r="G32" s="109">
        <f t="shared" si="1"/>
        <v>0</v>
      </c>
      <c r="H32" s="108"/>
      <c r="I32" s="108"/>
      <c r="J32" s="108"/>
      <c r="K32" s="108"/>
      <c r="L32" s="108"/>
      <c r="M32" s="109" t="e">
        <f>#REF!-G32</f>
        <v>#REF!</v>
      </c>
    </row>
    <row r="33" spans="1:13" ht="15" customHeight="1">
      <c r="A33" s="7" t="s">
        <v>45</v>
      </c>
      <c r="B33" s="2" t="s">
        <v>46</v>
      </c>
      <c r="C33" s="128"/>
      <c r="G33" s="109">
        <f t="shared" si="1"/>
        <v>0</v>
      </c>
      <c r="H33" s="108"/>
      <c r="I33" s="108"/>
      <c r="J33" s="108"/>
      <c r="K33" s="108"/>
      <c r="L33" s="108"/>
      <c r="M33" s="109" t="e">
        <f>#REF!-G33</f>
        <v>#REF!</v>
      </c>
    </row>
    <row r="34" spans="1:13" ht="15" customHeight="1">
      <c r="A34" s="7" t="s">
        <v>47</v>
      </c>
      <c r="B34" s="2" t="s">
        <v>48</v>
      </c>
      <c r="C34" s="128"/>
      <c r="G34" s="109">
        <f t="shared" si="1"/>
        <v>0</v>
      </c>
      <c r="H34" s="108"/>
      <c r="I34" s="108"/>
      <c r="J34" s="108"/>
      <c r="K34" s="108"/>
      <c r="L34" s="108"/>
      <c r="M34" s="109" t="e">
        <f>#REF!-G34</f>
        <v>#REF!</v>
      </c>
    </row>
    <row r="35" spans="1:13" ht="15" customHeight="1">
      <c r="A35" s="7" t="s">
        <v>49</v>
      </c>
      <c r="B35" s="2" t="s">
        <v>50</v>
      </c>
      <c r="C35" s="128"/>
      <c r="G35" s="109">
        <f t="shared" si="1"/>
        <v>0</v>
      </c>
      <c r="H35" s="108"/>
      <c r="I35" s="108"/>
      <c r="J35" s="108"/>
      <c r="K35" s="108"/>
      <c r="L35" s="108"/>
      <c r="M35" s="109" t="e">
        <f>#REF!-G35</f>
        <v>#REF!</v>
      </c>
    </row>
    <row r="36" spans="1:13" ht="15" customHeight="1">
      <c r="A36" s="7" t="s">
        <v>51</v>
      </c>
      <c r="B36" s="2" t="s">
        <v>52</v>
      </c>
      <c r="C36" s="128"/>
      <c r="E36" s="22"/>
      <c r="G36" s="109">
        <f t="shared" si="1"/>
        <v>0</v>
      </c>
      <c r="H36" s="108"/>
      <c r="I36" s="108"/>
      <c r="J36" s="108"/>
      <c r="K36" s="108"/>
      <c r="L36" s="108"/>
      <c r="M36" s="109" t="e">
        <f>#REF!-G36</f>
        <v>#REF!</v>
      </c>
    </row>
    <row r="37" spans="1:13" ht="15" customHeight="1">
      <c r="A37" s="7" t="s">
        <v>53</v>
      </c>
      <c r="B37" s="2" t="s">
        <v>54</v>
      </c>
      <c r="C37" s="128">
        <v>37800</v>
      </c>
      <c r="G37" s="109">
        <f t="shared" si="1"/>
        <v>37800</v>
      </c>
      <c r="H37" s="108"/>
      <c r="I37" s="108"/>
      <c r="J37" s="108"/>
      <c r="K37" s="108"/>
      <c r="L37" s="108"/>
      <c r="M37" s="109" t="e">
        <f>#REF!-G37</f>
        <v>#REF!</v>
      </c>
    </row>
    <row r="38" spans="1:13" ht="15" customHeight="1">
      <c r="A38" s="7" t="s">
        <v>55</v>
      </c>
      <c r="B38" s="2" t="s">
        <v>56</v>
      </c>
      <c r="C38" s="128"/>
      <c r="G38" s="109">
        <f t="shared" si="1"/>
        <v>0</v>
      </c>
      <c r="H38" s="108"/>
      <c r="I38" s="108"/>
      <c r="J38" s="108"/>
      <c r="K38" s="108"/>
      <c r="L38" s="108"/>
      <c r="M38" s="109" t="e">
        <f>#REF!-G38</f>
        <v>#REF!</v>
      </c>
    </row>
    <row r="39" spans="1:13" ht="15" customHeight="1">
      <c r="A39" s="40" t="s">
        <v>57</v>
      </c>
      <c r="B39" s="147">
        <v>10.029999999999999</v>
      </c>
      <c r="C39" s="150">
        <f>SUM(C40:C46)</f>
        <v>31952</v>
      </c>
      <c r="G39" s="109">
        <f t="shared" si="1"/>
        <v>31952</v>
      </c>
      <c r="H39" s="109">
        <f>SUM(G40:G45)</f>
        <v>20814</v>
      </c>
      <c r="I39" s="109">
        <f>G39-H39</f>
        <v>11138</v>
      </c>
      <c r="J39" s="108"/>
      <c r="K39" s="108"/>
      <c r="L39" s="108"/>
      <c r="M39" s="109" t="e">
        <f>#REF!-G39</f>
        <v>#REF!</v>
      </c>
    </row>
    <row r="40" spans="1:13" ht="15" customHeight="1">
      <c r="A40" s="7" t="s">
        <v>58</v>
      </c>
      <c r="B40" s="2" t="s">
        <v>59</v>
      </c>
      <c r="C40" s="127">
        <v>14573</v>
      </c>
      <c r="G40" s="109">
        <f t="shared" si="1"/>
        <v>14573</v>
      </c>
      <c r="H40" s="108"/>
      <c r="I40" s="108"/>
      <c r="J40" s="108"/>
      <c r="K40" s="108"/>
      <c r="L40" s="108"/>
      <c r="M40" s="109" t="e">
        <f>#REF!-G40</f>
        <v>#REF!</v>
      </c>
    </row>
    <row r="41" spans="1:13" ht="15" customHeight="1">
      <c r="A41" s="7" t="s">
        <v>60</v>
      </c>
      <c r="B41" s="2" t="s">
        <v>61</v>
      </c>
      <c r="C41" s="127">
        <v>464</v>
      </c>
      <c r="G41" s="109">
        <f t="shared" si="1"/>
        <v>464</v>
      </c>
      <c r="H41" s="108"/>
      <c r="I41" s="108"/>
      <c r="J41" s="108"/>
      <c r="K41" s="108"/>
      <c r="L41" s="108"/>
      <c r="M41" s="109" t="e">
        <f>#REF!-G41</f>
        <v>#REF!</v>
      </c>
    </row>
    <row r="42" spans="1:13" ht="15" customHeight="1">
      <c r="A42" s="7" t="s">
        <v>62</v>
      </c>
      <c r="B42" s="2" t="s">
        <v>63</v>
      </c>
      <c r="C42" s="127">
        <v>4825</v>
      </c>
      <c r="G42" s="109">
        <f t="shared" si="1"/>
        <v>4825</v>
      </c>
      <c r="H42" s="108"/>
      <c r="I42" s="108"/>
      <c r="J42" s="108"/>
      <c r="K42" s="108"/>
      <c r="L42" s="108"/>
      <c r="M42" s="109" t="e">
        <f>#REF!-G42</f>
        <v>#REF!</v>
      </c>
    </row>
    <row r="43" spans="1:13" ht="15" customHeight="1">
      <c r="A43" s="7" t="s">
        <v>64</v>
      </c>
      <c r="B43" s="2" t="s">
        <v>65</v>
      </c>
      <c r="C43" s="127">
        <v>164</v>
      </c>
      <c r="G43" s="109">
        <f t="shared" si="1"/>
        <v>164</v>
      </c>
      <c r="H43" s="108"/>
      <c r="I43" s="108"/>
      <c r="J43" s="108"/>
      <c r="K43" s="108"/>
      <c r="L43" s="108"/>
      <c r="M43" s="109" t="e">
        <f>#REF!-G43</f>
        <v>#REF!</v>
      </c>
    </row>
    <row r="44" spans="1:13" ht="15" customHeight="1">
      <c r="A44" s="7" t="s">
        <v>66</v>
      </c>
      <c r="B44" s="2" t="s">
        <v>67</v>
      </c>
      <c r="C44" s="127"/>
      <c r="G44" s="109">
        <f t="shared" si="1"/>
        <v>0</v>
      </c>
      <c r="H44" s="108"/>
      <c r="I44" s="108"/>
      <c r="J44" s="108"/>
      <c r="K44" s="108"/>
      <c r="L44" s="108"/>
      <c r="M44" s="109" t="e">
        <f>#REF!-G44</f>
        <v>#REF!</v>
      </c>
    </row>
    <row r="45" spans="1:13" ht="15" customHeight="1">
      <c r="A45" s="7" t="s">
        <v>68</v>
      </c>
      <c r="B45" s="2" t="s">
        <v>69</v>
      </c>
      <c r="C45" s="127">
        <v>788</v>
      </c>
      <c r="G45" s="109">
        <f t="shared" si="1"/>
        <v>788</v>
      </c>
      <c r="H45" s="108"/>
      <c r="I45" s="108"/>
      <c r="J45" s="108"/>
      <c r="K45" s="108"/>
      <c r="L45" s="108"/>
      <c r="M45" s="109" t="e">
        <f>#REF!-G45</f>
        <v>#REF!</v>
      </c>
    </row>
    <row r="46" spans="1:13" ht="15" customHeight="1">
      <c r="A46" s="7" t="s">
        <v>774</v>
      </c>
      <c r="B46" s="152" t="s">
        <v>775</v>
      </c>
      <c r="C46" s="127">
        <v>11138</v>
      </c>
      <c r="G46" s="109">
        <f t="shared" si="1"/>
        <v>11138</v>
      </c>
      <c r="H46" s="108"/>
      <c r="I46" s="108"/>
      <c r="J46" s="108"/>
      <c r="K46" s="108"/>
      <c r="L46" s="108"/>
      <c r="M46" s="109" t="e">
        <f>#REF!-G46</f>
        <v>#REF!</v>
      </c>
    </row>
    <row r="47" spans="1:13" ht="15" customHeight="1">
      <c r="A47" s="137" t="s">
        <v>53</v>
      </c>
      <c r="B47" s="153" t="s">
        <v>778</v>
      </c>
      <c r="C47" s="154"/>
      <c r="G47" s="109"/>
      <c r="H47" s="108"/>
      <c r="I47" s="108"/>
      <c r="J47" s="108"/>
      <c r="K47" s="108"/>
      <c r="L47" s="108"/>
      <c r="M47" s="109"/>
    </row>
    <row r="48" spans="1:13" ht="15" customHeight="1">
      <c r="A48" s="7" t="s">
        <v>776</v>
      </c>
      <c r="B48" s="152" t="s">
        <v>777</v>
      </c>
      <c r="C48" s="127"/>
      <c r="G48" s="109"/>
      <c r="H48" s="108"/>
      <c r="I48" s="108"/>
      <c r="J48" s="108"/>
      <c r="K48" s="108"/>
      <c r="L48" s="108"/>
      <c r="M48" s="109"/>
    </row>
    <row r="49" spans="1:13" ht="15" customHeight="1">
      <c r="A49" s="41" t="s">
        <v>70</v>
      </c>
      <c r="B49" s="147">
        <v>20</v>
      </c>
      <c r="C49" s="155">
        <f>C50+C61+C70+C74+C79+C80+C81+C82+C96+C99</f>
        <v>84303.849999999991</v>
      </c>
      <c r="D49" s="22"/>
      <c r="E49" s="22"/>
      <c r="G49" s="109">
        <f t="shared" ref="G49:G112" si="5">SUM(C49:C49)</f>
        <v>84303.849999999991</v>
      </c>
      <c r="H49" s="109">
        <f>SUM(G50,G61,G63:G64,G66:G69,G70,G74,G77:G91,G96:G99)</f>
        <v>84303.849999999991</v>
      </c>
      <c r="I49" s="109">
        <f t="shared" ref="I49:I50" si="6">G49-H49</f>
        <v>0</v>
      </c>
      <c r="J49" s="108"/>
      <c r="K49" s="108"/>
      <c r="L49" s="108"/>
      <c r="M49" s="109" t="e">
        <f>#REF!-G49</f>
        <v>#REF!</v>
      </c>
    </row>
    <row r="50" spans="1:13" ht="15" customHeight="1">
      <c r="A50" s="40" t="s">
        <v>71</v>
      </c>
      <c r="B50" s="147">
        <v>20.010000000000002</v>
      </c>
      <c r="C50" s="151">
        <f>SUM(C51:C60)</f>
        <v>78677.039999999994</v>
      </c>
      <c r="D50" s="22"/>
      <c r="G50" s="109">
        <f t="shared" si="5"/>
        <v>78677.039999999994</v>
      </c>
      <c r="H50" s="109">
        <f>SUM(G51:G60)</f>
        <v>78677.039999999994</v>
      </c>
      <c r="I50" s="109">
        <f t="shared" si="6"/>
        <v>0</v>
      </c>
      <c r="J50" s="108"/>
      <c r="K50" s="108"/>
      <c r="L50" s="108"/>
      <c r="M50" s="109" t="e">
        <f>#REF!-G50</f>
        <v>#REF!</v>
      </c>
    </row>
    <row r="51" spans="1:13" ht="15" customHeight="1">
      <c r="A51" s="7" t="s">
        <v>72</v>
      </c>
      <c r="B51" s="2" t="s">
        <v>73</v>
      </c>
      <c r="C51" s="127">
        <v>1944.42</v>
      </c>
      <c r="D51" s="22"/>
      <c r="G51" s="109">
        <f t="shared" si="5"/>
        <v>1944.42</v>
      </c>
      <c r="H51" s="108"/>
      <c r="I51" s="108"/>
      <c r="J51" s="108"/>
      <c r="K51" s="108"/>
      <c r="L51" s="108"/>
      <c r="M51" s="109" t="e">
        <f>#REF!-G51</f>
        <v>#REF!</v>
      </c>
    </row>
    <row r="52" spans="1:13" ht="15" customHeight="1">
      <c r="A52" s="7" t="s">
        <v>74</v>
      </c>
      <c r="B52" s="2" t="s">
        <v>75</v>
      </c>
      <c r="C52" s="127">
        <v>1582.7</v>
      </c>
      <c r="G52" s="109">
        <f t="shared" si="5"/>
        <v>1582.7</v>
      </c>
      <c r="H52" s="108"/>
      <c r="I52" s="108"/>
      <c r="J52" s="108"/>
      <c r="K52" s="108"/>
      <c r="L52" s="108"/>
      <c r="M52" s="109" t="e">
        <f>#REF!-G52</f>
        <v>#REF!</v>
      </c>
    </row>
    <row r="53" spans="1:13" ht="15" customHeight="1">
      <c r="A53" s="7" t="s">
        <v>76</v>
      </c>
      <c r="B53" s="2" t="s">
        <v>77</v>
      </c>
      <c r="C53" s="127">
        <v>32258.07</v>
      </c>
      <c r="G53" s="109">
        <f t="shared" si="5"/>
        <v>32258.07</v>
      </c>
      <c r="H53" s="108"/>
      <c r="I53" s="108"/>
      <c r="J53" s="108"/>
      <c r="K53" s="108"/>
      <c r="L53" s="108"/>
      <c r="M53" s="109" t="e">
        <f>#REF!-G53</f>
        <v>#REF!</v>
      </c>
    </row>
    <row r="54" spans="1:13" ht="15" customHeight="1">
      <c r="A54" s="7" t="s">
        <v>78</v>
      </c>
      <c r="B54" s="2" t="s">
        <v>79</v>
      </c>
      <c r="C54" s="127">
        <v>818.4</v>
      </c>
      <c r="G54" s="109">
        <f t="shared" si="5"/>
        <v>818.4</v>
      </c>
      <c r="H54" s="108"/>
      <c r="I54" s="108"/>
      <c r="J54" s="108"/>
      <c r="K54" s="108"/>
      <c r="L54" s="108"/>
      <c r="M54" s="109" t="e">
        <f>#REF!-G54</f>
        <v>#REF!</v>
      </c>
    </row>
    <row r="55" spans="1:13" ht="15" customHeight="1">
      <c r="A55" s="7" t="s">
        <v>80</v>
      </c>
      <c r="B55" s="2" t="s">
        <v>81</v>
      </c>
      <c r="C55" s="127">
        <v>11270.88</v>
      </c>
      <c r="G55" s="109">
        <f t="shared" si="5"/>
        <v>11270.88</v>
      </c>
      <c r="H55" s="108"/>
      <c r="I55" s="108"/>
      <c r="J55" s="108"/>
      <c r="K55" s="108"/>
      <c r="L55" s="108"/>
      <c r="M55" s="109" t="e">
        <f>#REF!-G55</f>
        <v>#REF!</v>
      </c>
    </row>
    <row r="56" spans="1:13" ht="15" customHeight="1">
      <c r="A56" s="7" t="s">
        <v>82</v>
      </c>
      <c r="B56" s="2" t="s">
        <v>83</v>
      </c>
      <c r="C56" s="127">
        <v>7676</v>
      </c>
      <c r="G56" s="109">
        <f t="shared" si="5"/>
        <v>7676</v>
      </c>
      <c r="H56" s="108"/>
      <c r="I56" s="108"/>
      <c r="J56" s="108"/>
      <c r="K56" s="108"/>
      <c r="L56" s="108"/>
      <c r="M56" s="109" t="e">
        <f>#REF!-G56</f>
        <v>#REF!</v>
      </c>
    </row>
    <row r="57" spans="1:13" ht="15" customHeight="1">
      <c r="A57" s="7" t="s">
        <v>84</v>
      </c>
      <c r="B57" s="2" t="s">
        <v>85</v>
      </c>
      <c r="C57" s="127"/>
      <c r="G57" s="109">
        <f t="shared" si="5"/>
        <v>0</v>
      </c>
      <c r="H57" s="108"/>
      <c r="I57" s="108"/>
      <c r="J57" s="108"/>
      <c r="K57" s="108"/>
      <c r="L57" s="108"/>
      <c r="M57" s="109" t="e">
        <f>#REF!-G57</f>
        <v>#REF!</v>
      </c>
    </row>
    <row r="58" spans="1:13" ht="15" customHeight="1">
      <c r="A58" s="7" t="s">
        <v>86</v>
      </c>
      <c r="B58" s="2" t="s">
        <v>87</v>
      </c>
      <c r="C58" s="127">
        <v>3942.13</v>
      </c>
      <c r="G58" s="109">
        <f t="shared" si="5"/>
        <v>3942.13</v>
      </c>
      <c r="H58" s="108"/>
      <c r="I58" s="108"/>
      <c r="J58" s="108"/>
      <c r="K58" s="108"/>
      <c r="L58" s="108"/>
      <c r="M58" s="109" t="e">
        <f>#REF!-G58</f>
        <v>#REF!</v>
      </c>
    </row>
    <row r="59" spans="1:13" ht="15" customHeight="1">
      <c r="A59" s="7" t="s">
        <v>88</v>
      </c>
      <c r="B59" s="2" t="s">
        <v>89</v>
      </c>
      <c r="C59" s="127">
        <v>3841.07</v>
      </c>
      <c r="G59" s="109">
        <f t="shared" si="5"/>
        <v>3841.07</v>
      </c>
      <c r="H59" s="108"/>
      <c r="I59" s="108"/>
      <c r="J59" s="108"/>
      <c r="K59" s="108"/>
      <c r="L59" s="108"/>
      <c r="M59" s="109" t="e">
        <f>#REF!-G59</f>
        <v>#REF!</v>
      </c>
    </row>
    <row r="60" spans="1:13" ht="15" customHeight="1">
      <c r="A60" s="7" t="s">
        <v>90</v>
      </c>
      <c r="B60" s="2" t="s">
        <v>91</v>
      </c>
      <c r="C60" s="127">
        <v>15343.37</v>
      </c>
      <c r="G60" s="109">
        <f t="shared" si="5"/>
        <v>15343.37</v>
      </c>
      <c r="H60" s="108"/>
      <c r="I60" s="108"/>
      <c r="J60" s="108"/>
      <c r="K60" s="108"/>
      <c r="L60" s="108"/>
      <c r="M60" s="109" t="e">
        <f>#REF!-G60</f>
        <v>#REF!</v>
      </c>
    </row>
    <row r="61" spans="1:13" s="54" customFormat="1" ht="15" customHeight="1">
      <c r="A61" s="55" t="s">
        <v>92</v>
      </c>
      <c r="B61" s="156">
        <v>20.02</v>
      </c>
      <c r="C61" s="129"/>
      <c r="G61" s="109">
        <f t="shared" si="5"/>
        <v>0</v>
      </c>
      <c r="H61" s="110"/>
      <c r="I61" s="110"/>
      <c r="J61" s="110"/>
      <c r="K61" s="110"/>
      <c r="L61" s="110"/>
      <c r="M61" s="109" t="e">
        <f>#REF!-G61</f>
        <v>#REF!</v>
      </c>
    </row>
    <row r="62" spans="1:13" ht="15" customHeight="1">
      <c r="A62" s="3" t="s">
        <v>93</v>
      </c>
      <c r="B62" s="2">
        <v>20.03</v>
      </c>
      <c r="C62" s="157"/>
      <c r="G62" s="109">
        <f t="shared" si="5"/>
        <v>0</v>
      </c>
      <c r="H62" s="108"/>
      <c r="I62" s="108"/>
      <c r="J62" s="108"/>
      <c r="K62" s="108"/>
      <c r="L62" s="108"/>
      <c r="M62" s="109" t="e">
        <f>#REF!-G62</f>
        <v>#REF!</v>
      </c>
    </row>
    <row r="63" spans="1:13" ht="15" customHeight="1">
      <c r="A63" s="7" t="s">
        <v>94</v>
      </c>
      <c r="B63" s="2" t="s">
        <v>95</v>
      </c>
      <c r="C63" s="128"/>
      <c r="G63" s="109">
        <f t="shared" si="5"/>
        <v>0</v>
      </c>
      <c r="H63" s="108"/>
      <c r="I63" s="108"/>
      <c r="J63" s="108"/>
      <c r="K63" s="108"/>
      <c r="L63" s="108"/>
      <c r="M63" s="109" t="e">
        <f>#REF!-G63</f>
        <v>#REF!</v>
      </c>
    </row>
    <row r="64" spans="1:13" ht="15" customHeight="1">
      <c r="A64" s="7" t="s">
        <v>96</v>
      </c>
      <c r="B64" s="2" t="s">
        <v>97</v>
      </c>
      <c r="C64" s="128"/>
      <c r="G64" s="109">
        <f t="shared" si="5"/>
        <v>0</v>
      </c>
      <c r="H64" s="108"/>
      <c r="I64" s="108"/>
      <c r="J64" s="108"/>
      <c r="K64" s="108"/>
      <c r="L64" s="108"/>
      <c r="M64" s="109" t="e">
        <f>#REF!-G64</f>
        <v>#REF!</v>
      </c>
    </row>
    <row r="65" spans="1:13" ht="15" customHeight="1">
      <c r="A65" s="3" t="s">
        <v>98</v>
      </c>
      <c r="B65" s="2">
        <v>20.04</v>
      </c>
      <c r="C65" s="157"/>
      <c r="G65" s="109">
        <f t="shared" si="5"/>
        <v>0</v>
      </c>
      <c r="H65" s="108"/>
      <c r="I65" s="109">
        <f>G65-H65</f>
        <v>0</v>
      </c>
      <c r="J65" s="108"/>
      <c r="K65" s="108"/>
      <c r="L65" s="108"/>
      <c r="M65" s="109" t="e">
        <f>#REF!-G65</f>
        <v>#REF!</v>
      </c>
    </row>
    <row r="66" spans="1:13" ht="15" customHeight="1">
      <c r="A66" s="7" t="s">
        <v>99</v>
      </c>
      <c r="B66" s="2" t="s">
        <v>100</v>
      </c>
      <c r="C66" s="128"/>
      <c r="G66" s="109">
        <f t="shared" si="5"/>
        <v>0</v>
      </c>
      <c r="H66" s="108"/>
      <c r="I66" s="108"/>
      <c r="J66" s="108"/>
      <c r="K66" s="108"/>
      <c r="L66" s="108"/>
      <c r="M66" s="109" t="e">
        <f>#REF!-G66</f>
        <v>#REF!</v>
      </c>
    </row>
    <row r="67" spans="1:13" ht="15" customHeight="1">
      <c r="A67" s="7" t="s">
        <v>101</v>
      </c>
      <c r="B67" s="2" t="s">
        <v>102</v>
      </c>
      <c r="C67" s="128"/>
      <c r="G67" s="109">
        <f t="shared" si="5"/>
        <v>0</v>
      </c>
      <c r="H67" s="108"/>
      <c r="I67" s="108"/>
      <c r="J67" s="108"/>
      <c r="K67" s="108"/>
      <c r="L67" s="108"/>
      <c r="M67" s="109" t="e">
        <f>#REF!-G67</f>
        <v>#REF!</v>
      </c>
    </row>
    <row r="68" spans="1:13" ht="15" customHeight="1">
      <c r="A68" s="7" t="s">
        <v>103</v>
      </c>
      <c r="B68" s="2" t="s">
        <v>104</v>
      </c>
      <c r="C68" s="128"/>
      <c r="G68" s="109">
        <f t="shared" si="5"/>
        <v>0</v>
      </c>
      <c r="H68" s="108"/>
      <c r="I68" s="108"/>
      <c r="J68" s="108"/>
      <c r="K68" s="108"/>
      <c r="L68" s="108"/>
      <c r="M68" s="109" t="e">
        <f>#REF!-G68</f>
        <v>#REF!</v>
      </c>
    </row>
    <row r="69" spans="1:13" ht="15" customHeight="1">
      <c r="A69" s="7" t="s">
        <v>105</v>
      </c>
      <c r="B69" s="2" t="s">
        <v>106</v>
      </c>
      <c r="C69" s="128"/>
      <c r="G69" s="109">
        <f t="shared" si="5"/>
        <v>0</v>
      </c>
      <c r="H69" s="108"/>
      <c r="I69" s="108"/>
      <c r="J69" s="108"/>
      <c r="K69" s="108"/>
      <c r="L69" s="108"/>
      <c r="M69" s="109" t="e">
        <f>#REF!-G69</f>
        <v>#REF!</v>
      </c>
    </row>
    <row r="70" spans="1:13" ht="15" customHeight="1">
      <c r="A70" s="40" t="s">
        <v>107</v>
      </c>
      <c r="B70" s="147">
        <v>20.05</v>
      </c>
      <c r="C70" s="151">
        <f t="shared" ref="C70" si="7">SUM(C71:C73)</f>
        <v>0</v>
      </c>
      <c r="G70" s="109">
        <f t="shared" si="5"/>
        <v>0</v>
      </c>
      <c r="H70" s="109">
        <f>SUM(G71:G73)</f>
        <v>0</v>
      </c>
      <c r="I70" s="109">
        <f>G70-H70</f>
        <v>0</v>
      </c>
      <c r="J70" s="108"/>
      <c r="K70" s="108"/>
      <c r="L70" s="108"/>
      <c r="M70" s="109" t="e">
        <f>#REF!-G70</f>
        <v>#REF!</v>
      </c>
    </row>
    <row r="71" spans="1:13" ht="15" customHeight="1">
      <c r="A71" s="7" t="s">
        <v>108</v>
      </c>
      <c r="B71" s="2" t="s">
        <v>109</v>
      </c>
      <c r="C71" s="128"/>
      <c r="G71" s="109">
        <f t="shared" si="5"/>
        <v>0</v>
      </c>
      <c r="H71" s="108"/>
      <c r="I71" s="108"/>
      <c r="J71" s="108"/>
      <c r="K71" s="108"/>
      <c r="L71" s="108"/>
      <c r="M71" s="109" t="e">
        <f>#REF!-G71</f>
        <v>#REF!</v>
      </c>
    </row>
    <row r="72" spans="1:13" ht="15" customHeight="1">
      <c r="A72" s="7" t="s">
        <v>110</v>
      </c>
      <c r="B72" s="2" t="s">
        <v>111</v>
      </c>
      <c r="C72" s="128"/>
      <c r="G72" s="109">
        <f t="shared" si="5"/>
        <v>0</v>
      </c>
      <c r="H72" s="108"/>
      <c r="I72" s="108"/>
      <c r="J72" s="108"/>
      <c r="K72" s="108"/>
      <c r="L72" s="108"/>
      <c r="M72" s="109" t="e">
        <f>#REF!-G72</f>
        <v>#REF!</v>
      </c>
    </row>
    <row r="73" spans="1:13" ht="15" customHeight="1">
      <c r="A73" s="7" t="s">
        <v>112</v>
      </c>
      <c r="B73" s="2" t="s">
        <v>113</v>
      </c>
      <c r="C73" s="127"/>
      <c r="G73" s="109">
        <f t="shared" si="5"/>
        <v>0</v>
      </c>
      <c r="H73" s="108"/>
      <c r="I73" s="108"/>
      <c r="J73" s="108"/>
      <c r="K73" s="108"/>
      <c r="L73" s="108"/>
      <c r="M73" s="109" t="e">
        <f>#REF!-G73</f>
        <v>#REF!</v>
      </c>
    </row>
    <row r="74" spans="1:13" ht="15" customHeight="1">
      <c r="A74" s="40" t="s">
        <v>114</v>
      </c>
      <c r="B74" s="147">
        <v>20.059999999999999</v>
      </c>
      <c r="C74" s="151">
        <f t="shared" ref="C74" si="8">SUM(C75:C76)</f>
        <v>190</v>
      </c>
      <c r="G74" s="109">
        <f t="shared" si="5"/>
        <v>190</v>
      </c>
      <c r="H74" s="109">
        <f>SUM(G75:G76)</f>
        <v>190</v>
      </c>
      <c r="I74" s="109">
        <f>G74-H74</f>
        <v>0</v>
      </c>
      <c r="J74" s="108"/>
      <c r="K74" s="108"/>
      <c r="L74" s="108"/>
      <c r="M74" s="109" t="e">
        <f>#REF!-G74</f>
        <v>#REF!</v>
      </c>
    </row>
    <row r="75" spans="1:13" ht="15" customHeight="1">
      <c r="A75" s="7" t="s">
        <v>115</v>
      </c>
      <c r="B75" s="2" t="s">
        <v>116</v>
      </c>
      <c r="C75" s="127">
        <v>190</v>
      </c>
      <c r="G75" s="109">
        <f t="shared" si="5"/>
        <v>190</v>
      </c>
      <c r="H75" s="108"/>
      <c r="I75" s="108"/>
      <c r="J75" s="108"/>
      <c r="K75" s="108"/>
      <c r="L75" s="108"/>
      <c r="M75" s="109" t="e">
        <f>#REF!-G75</f>
        <v>#REF!</v>
      </c>
    </row>
    <row r="76" spans="1:13" ht="15" customHeight="1">
      <c r="A76" s="7" t="s">
        <v>117</v>
      </c>
      <c r="B76" s="2" t="s">
        <v>118</v>
      </c>
      <c r="C76" s="128"/>
      <c r="G76" s="109">
        <f t="shared" si="5"/>
        <v>0</v>
      </c>
      <c r="H76" s="108"/>
      <c r="I76" s="108"/>
      <c r="J76" s="108"/>
      <c r="K76" s="108"/>
      <c r="L76" s="108"/>
      <c r="M76" s="109" t="e">
        <f>#REF!-G76</f>
        <v>#REF!</v>
      </c>
    </row>
    <row r="77" spans="1:13" ht="15" customHeight="1">
      <c r="A77" s="40" t="s">
        <v>119</v>
      </c>
      <c r="B77" s="147">
        <v>20.09</v>
      </c>
      <c r="C77" s="158"/>
      <c r="G77" s="109">
        <f t="shared" si="5"/>
        <v>0</v>
      </c>
      <c r="H77" s="108"/>
      <c r="I77" s="108"/>
      <c r="J77" s="108"/>
      <c r="K77" s="108"/>
      <c r="L77" s="108"/>
      <c r="M77" s="109" t="e">
        <f>#REF!-G77</f>
        <v>#REF!</v>
      </c>
    </row>
    <row r="78" spans="1:13" ht="15" customHeight="1">
      <c r="A78" s="3" t="s">
        <v>120</v>
      </c>
      <c r="B78" s="159" t="s">
        <v>121</v>
      </c>
      <c r="C78" s="128"/>
      <c r="G78" s="109">
        <f t="shared" si="5"/>
        <v>0</v>
      </c>
      <c r="H78" s="108"/>
      <c r="I78" s="108"/>
      <c r="J78" s="108"/>
      <c r="K78" s="108"/>
      <c r="L78" s="108"/>
      <c r="M78" s="109" t="e">
        <f>#REF!-G78</f>
        <v>#REF!</v>
      </c>
    </row>
    <row r="79" spans="1:13" ht="15" customHeight="1">
      <c r="A79" s="3" t="s">
        <v>122</v>
      </c>
      <c r="B79" s="2">
        <v>20.11</v>
      </c>
      <c r="C79" s="128"/>
      <c r="G79" s="109">
        <f t="shared" si="5"/>
        <v>0</v>
      </c>
      <c r="H79" s="108"/>
      <c r="I79" s="108"/>
      <c r="J79" s="108"/>
      <c r="K79" s="108"/>
      <c r="L79" s="108"/>
      <c r="M79" s="109" t="e">
        <f>#REF!-G79</f>
        <v>#REF!</v>
      </c>
    </row>
    <row r="80" spans="1:13" ht="15" customHeight="1">
      <c r="A80" s="3" t="s">
        <v>123</v>
      </c>
      <c r="B80" s="2">
        <v>20.12</v>
      </c>
      <c r="C80" s="128"/>
      <c r="G80" s="109">
        <f t="shared" si="5"/>
        <v>0</v>
      </c>
      <c r="H80" s="108"/>
      <c r="I80" s="108"/>
      <c r="J80" s="108"/>
      <c r="K80" s="108"/>
      <c r="L80" s="108"/>
      <c r="M80" s="109" t="e">
        <f>#REF!-G80</f>
        <v>#REF!</v>
      </c>
    </row>
    <row r="81" spans="1:13" ht="15" customHeight="1">
      <c r="A81" s="3" t="s">
        <v>124</v>
      </c>
      <c r="B81" s="2">
        <v>20.13</v>
      </c>
      <c r="C81" s="128"/>
      <c r="G81" s="109">
        <f t="shared" si="5"/>
        <v>0</v>
      </c>
      <c r="H81" s="108"/>
      <c r="I81" s="108"/>
      <c r="J81" s="108"/>
      <c r="K81" s="108"/>
      <c r="L81" s="108"/>
      <c r="M81" s="109" t="e">
        <f>#REF!-G81</f>
        <v>#REF!</v>
      </c>
    </row>
    <row r="82" spans="1:13" ht="15" customHeight="1">
      <c r="A82" s="3" t="s">
        <v>125</v>
      </c>
      <c r="B82" s="2">
        <v>20.14</v>
      </c>
      <c r="C82" s="128">
        <v>250.14</v>
      </c>
      <c r="G82" s="109">
        <f t="shared" si="5"/>
        <v>250.14</v>
      </c>
      <c r="H82" s="108"/>
      <c r="I82" s="108"/>
      <c r="J82" s="108"/>
      <c r="K82" s="108"/>
      <c r="L82" s="108"/>
      <c r="M82" s="109" t="e">
        <f>#REF!-G82</f>
        <v>#REF!</v>
      </c>
    </row>
    <row r="83" spans="1:13" ht="15" customHeight="1">
      <c r="A83" s="4" t="s">
        <v>126</v>
      </c>
      <c r="B83" s="160">
        <v>20.149999999999999</v>
      </c>
      <c r="C83" s="161"/>
      <c r="G83" s="109">
        <f t="shared" si="5"/>
        <v>0</v>
      </c>
      <c r="H83" s="108"/>
      <c r="I83" s="108"/>
      <c r="J83" s="108"/>
      <c r="K83" s="108"/>
      <c r="L83" s="108"/>
      <c r="M83" s="109" t="e">
        <f>#REF!-G83</f>
        <v>#REF!</v>
      </c>
    </row>
    <row r="84" spans="1:13" ht="15" customHeight="1">
      <c r="A84" s="3" t="s">
        <v>127</v>
      </c>
      <c r="B84" s="2">
        <v>20.16</v>
      </c>
      <c r="C84" s="128"/>
      <c r="G84" s="109">
        <f t="shared" si="5"/>
        <v>0</v>
      </c>
      <c r="H84" s="108"/>
      <c r="I84" s="108"/>
      <c r="J84" s="108"/>
      <c r="K84" s="108"/>
      <c r="L84" s="108"/>
      <c r="M84" s="109" t="e">
        <f>#REF!-G84</f>
        <v>#REF!</v>
      </c>
    </row>
    <row r="85" spans="1:13" ht="15" customHeight="1">
      <c r="A85" s="3" t="s">
        <v>128</v>
      </c>
      <c r="B85" s="2">
        <v>20.18</v>
      </c>
      <c r="C85" s="128"/>
      <c r="G85" s="109">
        <f t="shared" si="5"/>
        <v>0</v>
      </c>
      <c r="H85" s="108"/>
      <c r="I85" s="108"/>
      <c r="J85" s="108"/>
      <c r="K85" s="108"/>
      <c r="L85" s="108"/>
      <c r="M85" s="109" t="e">
        <f>#REF!-G85</f>
        <v>#REF!</v>
      </c>
    </row>
    <row r="86" spans="1:13" ht="15" customHeight="1">
      <c r="A86" s="5" t="s">
        <v>129</v>
      </c>
      <c r="B86" s="162">
        <v>20.190000000000001</v>
      </c>
      <c r="C86" s="128"/>
      <c r="G86" s="109">
        <f t="shared" si="5"/>
        <v>0</v>
      </c>
      <c r="H86" s="108"/>
      <c r="I86" s="108"/>
      <c r="J86" s="108"/>
      <c r="K86" s="108"/>
      <c r="L86" s="108"/>
      <c r="M86" s="109" t="e">
        <f>#REF!-G86</f>
        <v>#REF!</v>
      </c>
    </row>
    <row r="87" spans="1:13" ht="15" customHeight="1">
      <c r="A87" s="4" t="s">
        <v>130</v>
      </c>
      <c r="B87" s="163" t="s">
        <v>131</v>
      </c>
      <c r="C87" s="161"/>
      <c r="G87" s="109">
        <f t="shared" si="5"/>
        <v>0</v>
      </c>
      <c r="H87" s="108"/>
      <c r="I87" s="108"/>
      <c r="J87" s="108"/>
      <c r="K87" s="108"/>
      <c r="L87" s="108"/>
      <c r="M87" s="109" t="e">
        <f>#REF!-G87</f>
        <v>#REF!</v>
      </c>
    </row>
    <row r="88" spans="1:13" ht="15" customHeight="1">
      <c r="A88" s="3" t="s">
        <v>132</v>
      </c>
      <c r="B88" s="2">
        <v>20.21</v>
      </c>
      <c r="C88" s="128"/>
      <c r="G88" s="109">
        <f t="shared" si="5"/>
        <v>0</v>
      </c>
      <c r="H88" s="108"/>
      <c r="I88" s="108"/>
      <c r="J88" s="108"/>
      <c r="K88" s="108"/>
      <c r="L88" s="108"/>
      <c r="M88" s="109" t="e">
        <f>#REF!-G88</f>
        <v>#REF!</v>
      </c>
    </row>
    <row r="89" spans="1:13" ht="15" customHeight="1">
      <c r="A89" s="3" t="s">
        <v>133</v>
      </c>
      <c r="B89" s="2">
        <v>20.22</v>
      </c>
      <c r="C89" s="128"/>
      <c r="G89" s="109">
        <f t="shared" si="5"/>
        <v>0</v>
      </c>
      <c r="H89" s="108"/>
      <c r="I89" s="108"/>
      <c r="J89" s="108"/>
      <c r="K89" s="108"/>
      <c r="L89" s="108"/>
      <c r="M89" s="109" t="e">
        <f>#REF!-G89</f>
        <v>#REF!</v>
      </c>
    </row>
    <row r="90" spans="1:13" ht="15" customHeight="1">
      <c r="A90" s="3" t="s">
        <v>134</v>
      </c>
      <c r="B90" s="2">
        <v>20.23</v>
      </c>
      <c r="C90" s="128"/>
      <c r="G90" s="109">
        <f t="shared" si="5"/>
        <v>0</v>
      </c>
      <c r="H90" s="108"/>
      <c r="I90" s="108"/>
      <c r="J90" s="108"/>
      <c r="K90" s="108"/>
      <c r="L90" s="108"/>
      <c r="M90" s="109" t="e">
        <f>#REF!-G90</f>
        <v>#REF!</v>
      </c>
    </row>
    <row r="91" spans="1:13" ht="15" customHeight="1">
      <c r="A91" s="42" t="s">
        <v>135</v>
      </c>
      <c r="B91" s="164">
        <v>20.239999999999998</v>
      </c>
      <c r="C91" s="165">
        <f t="shared" ref="C91" si="9">SUM(C92:C95)</f>
        <v>0</v>
      </c>
      <c r="G91" s="109">
        <f t="shared" si="5"/>
        <v>0</v>
      </c>
      <c r="H91" s="109">
        <f>SUM(G92:G95)</f>
        <v>0</v>
      </c>
      <c r="I91" s="109">
        <f>G91-H91</f>
        <v>0</v>
      </c>
      <c r="J91" s="108"/>
      <c r="K91" s="108"/>
      <c r="L91" s="108"/>
      <c r="M91" s="109" t="e">
        <f>#REF!-G91</f>
        <v>#REF!</v>
      </c>
    </row>
    <row r="92" spans="1:13" ht="15" customHeight="1">
      <c r="A92" s="7" t="s">
        <v>136</v>
      </c>
      <c r="B92" s="2" t="s">
        <v>137</v>
      </c>
      <c r="C92" s="128"/>
      <c r="G92" s="109">
        <f t="shared" si="5"/>
        <v>0</v>
      </c>
      <c r="H92" s="108"/>
      <c r="I92" s="108"/>
      <c r="J92" s="108"/>
      <c r="K92" s="108"/>
      <c r="L92" s="108"/>
      <c r="M92" s="109" t="e">
        <f>#REF!-G92</f>
        <v>#REF!</v>
      </c>
    </row>
    <row r="93" spans="1:13" ht="15" customHeight="1">
      <c r="A93" s="7" t="s">
        <v>138</v>
      </c>
      <c r="B93" s="2" t="s">
        <v>139</v>
      </c>
      <c r="C93" s="128"/>
      <c r="G93" s="109">
        <f t="shared" si="5"/>
        <v>0</v>
      </c>
      <c r="H93" s="108"/>
      <c r="I93" s="108"/>
      <c r="J93" s="108"/>
      <c r="K93" s="108"/>
      <c r="L93" s="108"/>
      <c r="M93" s="109" t="e">
        <f>#REF!-G93</f>
        <v>#REF!</v>
      </c>
    </row>
    <row r="94" spans="1:13" ht="15" customHeight="1">
      <c r="A94" s="7" t="s">
        <v>140</v>
      </c>
      <c r="B94" s="2" t="s">
        <v>141</v>
      </c>
      <c r="C94" s="128"/>
      <c r="G94" s="109">
        <f t="shared" si="5"/>
        <v>0</v>
      </c>
      <c r="H94" s="108"/>
      <c r="I94" s="108"/>
      <c r="J94" s="108"/>
      <c r="K94" s="108"/>
      <c r="L94" s="108"/>
      <c r="M94" s="109" t="e">
        <f>#REF!-G94</f>
        <v>#REF!</v>
      </c>
    </row>
    <row r="95" spans="1:13" ht="15" customHeight="1">
      <c r="A95" s="8" t="s">
        <v>142</v>
      </c>
      <c r="B95" s="2" t="s">
        <v>143</v>
      </c>
      <c r="C95" s="128"/>
      <c r="G95" s="109">
        <f t="shared" si="5"/>
        <v>0</v>
      </c>
      <c r="H95" s="108"/>
      <c r="I95" s="108"/>
      <c r="J95" s="108"/>
      <c r="K95" s="108"/>
      <c r="L95" s="108"/>
      <c r="M95" s="109" t="e">
        <f>#REF!-G95</f>
        <v>#REF!</v>
      </c>
    </row>
    <row r="96" spans="1:13" s="74" customFormat="1" ht="15" customHeight="1">
      <c r="A96" s="73" t="s">
        <v>144</v>
      </c>
      <c r="B96" s="166">
        <v>20.25</v>
      </c>
      <c r="C96" s="167"/>
      <c r="G96" s="109">
        <f t="shared" si="5"/>
        <v>0</v>
      </c>
      <c r="H96" s="111"/>
      <c r="I96" s="111"/>
      <c r="J96" s="111"/>
      <c r="K96" s="111"/>
      <c r="L96" s="111"/>
      <c r="M96" s="109" t="e">
        <f>#REF!-G96</f>
        <v>#REF!</v>
      </c>
    </row>
    <row r="97" spans="1:13" ht="15" customHeight="1">
      <c r="A97" s="4" t="s">
        <v>145</v>
      </c>
      <c r="B97" s="160">
        <v>20.27</v>
      </c>
      <c r="C97" s="161"/>
      <c r="G97" s="109">
        <f t="shared" si="5"/>
        <v>0</v>
      </c>
      <c r="H97" s="108"/>
      <c r="I97" s="108"/>
      <c r="J97" s="108"/>
      <c r="K97" s="108"/>
      <c r="L97" s="108"/>
      <c r="M97" s="109" t="e">
        <f>#REF!-G97</f>
        <v>#REF!</v>
      </c>
    </row>
    <row r="98" spans="1:13" ht="15" customHeight="1">
      <c r="A98" s="4" t="s">
        <v>146</v>
      </c>
      <c r="B98" s="160">
        <v>20.28</v>
      </c>
      <c r="C98" s="161"/>
      <c r="G98" s="109">
        <f t="shared" si="5"/>
        <v>0</v>
      </c>
      <c r="H98" s="108"/>
      <c r="I98" s="108"/>
      <c r="J98" s="108"/>
      <c r="K98" s="108"/>
      <c r="L98" s="108"/>
      <c r="M98" s="109" t="e">
        <f>#REF!-G98</f>
        <v>#REF!</v>
      </c>
    </row>
    <row r="99" spans="1:13" ht="15" customHeight="1">
      <c r="A99" s="20" t="s">
        <v>147</v>
      </c>
      <c r="B99" s="168" t="s">
        <v>148</v>
      </c>
      <c r="C99" s="169">
        <f>SUM(C100:C108)</f>
        <v>5186.67</v>
      </c>
      <c r="G99" s="109">
        <f t="shared" si="5"/>
        <v>5186.67</v>
      </c>
      <c r="H99" s="109">
        <f>SUM(G100:G108)</f>
        <v>5186.67</v>
      </c>
      <c r="I99" s="109">
        <f>G99-H99</f>
        <v>0</v>
      </c>
      <c r="J99" s="108"/>
      <c r="K99" s="108"/>
      <c r="L99" s="108"/>
      <c r="M99" s="109" t="e">
        <f>#REF!-G99</f>
        <v>#REF!</v>
      </c>
    </row>
    <row r="100" spans="1:13" ht="15" customHeight="1">
      <c r="A100" s="7" t="s">
        <v>149</v>
      </c>
      <c r="B100" s="2" t="s">
        <v>150</v>
      </c>
      <c r="C100" s="128"/>
      <c r="G100" s="109">
        <f t="shared" si="5"/>
        <v>0</v>
      </c>
      <c r="H100" s="108"/>
      <c r="I100" s="108"/>
      <c r="J100" s="108"/>
      <c r="K100" s="108"/>
      <c r="L100" s="108"/>
      <c r="M100" s="109" t="e">
        <f>#REF!-G100</f>
        <v>#REF!</v>
      </c>
    </row>
    <row r="101" spans="1:13" ht="15" customHeight="1">
      <c r="A101" s="7" t="s">
        <v>151</v>
      </c>
      <c r="B101" s="2" t="s">
        <v>152</v>
      </c>
      <c r="C101" s="128"/>
      <c r="D101" s="44"/>
      <c r="G101" s="109">
        <f t="shared" si="5"/>
        <v>0</v>
      </c>
      <c r="H101" s="108"/>
      <c r="I101" s="108"/>
      <c r="J101" s="108"/>
      <c r="K101" s="108"/>
      <c r="L101" s="108"/>
      <c r="M101" s="109" t="e">
        <f>#REF!-G101</f>
        <v>#REF!</v>
      </c>
    </row>
    <row r="102" spans="1:13" ht="15" customHeight="1">
      <c r="A102" s="7" t="s">
        <v>153</v>
      </c>
      <c r="B102" s="2" t="s">
        <v>154</v>
      </c>
      <c r="C102" s="127">
        <v>3237.84</v>
      </c>
      <c r="D102" s="44"/>
      <c r="G102" s="109">
        <f t="shared" si="5"/>
        <v>3237.84</v>
      </c>
      <c r="H102" s="108"/>
      <c r="I102" s="108"/>
      <c r="J102" s="108"/>
      <c r="K102" s="108"/>
      <c r="L102" s="108"/>
      <c r="M102" s="109" t="e">
        <f>#REF!-G102</f>
        <v>#REF!</v>
      </c>
    </row>
    <row r="103" spans="1:13" ht="15" customHeight="1">
      <c r="A103" s="7" t="s">
        <v>155</v>
      </c>
      <c r="B103" s="2" t="s">
        <v>156</v>
      </c>
      <c r="C103" s="127"/>
      <c r="D103" s="44"/>
      <c r="G103" s="109">
        <f t="shared" si="5"/>
        <v>0</v>
      </c>
      <c r="H103" s="108"/>
      <c r="I103" s="108"/>
      <c r="J103" s="108"/>
      <c r="K103" s="108"/>
      <c r="L103" s="108"/>
      <c r="M103" s="109" t="e">
        <f>#REF!-G103</f>
        <v>#REF!</v>
      </c>
    </row>
    <row r="104" spans="1:13" ht="15" customHeight="1">
      <c r="A104" s="7" t="s">
        <v>157</v>
      </c>
      <c r="B104" s="2" t="s">
        <v>158</v>
      </c>
      <c r="C104" s="128"/>
      <c r="D104" s="44"/>
      <c r="G104" s="109">
        <f t="shared" si="5"/>
        <v>0</v>
      </c>
      <c r="H104" s="108"/>
      <c r="I104" s="108"/>
      <c r="J104" s="108"/>
      <c r="K104" s="108"/>
      <c r="L104" s="108"/>
      <c r="M104" s="109" t="e">
        <f>#REF!-G104</f>
        <v>#REF!</v>
      </c>
    </row>
    <row r="105" spans="1:13" ht="15" customHeight="1">
      <c r="A105" s="7" t="s">
        <v>159</v>
      </c>
      <c r="B105" s="2" t="s">
        <v>160</v>
      </c>
      <c r="C105" s="128"/>
      <c r="D105" s="44"/>
      <c r="G105" s="109">
        <f t="shared" si="5"/>
        <v>0</v>
      </c>
      <c r="H105" s="108"/>
      <c r="I105" s="108"/>
      <c r="J105" s="108"/>
      <c r="K105" s="108"/>
      <c r="L105" s="108"/>
      <c r="M105" s="109" t="e">
        <f>#REF!-G105</f>
        <v>#REF!</v>
      </c>
    </row>
    <row r="106" spans="1:13" ht="15" customHeight="1">
      <c r="A106" s="7" t="s">
        <v>161</v>
      </c>
      <c r="B106" s="2" t="s">
        <v>162</v>
      </c>
      <c r="C106" s="128"/>
      <c r="D106" s="44"/>
      <c r="G106" s="109">
        <f t="shared" si="5"/>
        <v>0</v>
      </c>
      <c r="H106" s="108"/>
      <c r="I106" s="108"/>
      <c r="J106" s="108"/>
      <c r="K106" s="108"/>
      <c r="L106" s="108"/>
      <c r="M106" s="109" t="e">
        <f>#REF!-G106</f>
        <v>#REF!</v>
      </c>
    </row>
    <row r="107" spans="1:13" ht="15" customHeight="1">
      <c r="A107" s="7" t="s">
        <v>163</v>
      </c>
      <c r="B107" s="2" t="s">
        <v>164</v>
      </c>
      <c r="C107" s="128"/>
      <c r="D107" s="44"/>
      <c r="G107" s="109">
        <f t="shared" si="5"/>
        <v>0</v>
      </c>
      <c r="H107" s="108"/>
      <c r="I107" s="108"/>
      <c r="J107" s="108"/>
      <c r="K107" s="108"/>
      <c r="L107" s="108"/>
      <c r="M107" s="109" t="e">
        <f>#REF!-G107</f>
        <v>#REF!</v>
      </c>
    </row>
    <row r="108" spans="1:13" ht="15" customHeight="1">
      <c r="A108" s="7" t="s">
        <v>165</v>
      </c>
      <c r="B108" s="2" t="s">
        <v>166</v>
      </c>
      <c r="C108" s="127">
        <v>1948.83</v>
      </c>
      <c r="D108" s="44"/>
      <c r="G108" s="109">
        <f t="shared" si="5"/>
        <v>1948.83</v>
      </c>
      <c r="H108" s="108"/>
      <c r="I108" s="108"/>
      <c r="J108" s="108"/>
      <c r="K108" s="108"/>
      <c r="L108" s="108"/>
      <c r="M108" s="109" t="e">
        <f>#REF!-G108</f>
        <v>#REF!</v>
      </c>
    </row>
    <row r="109" spans="1:13" ht="15" hidden="1" customHeight="1">
      <c r="A109" s="170" t="s">
        <v>167</v>
      </c>
      <c r="B109" s="171">
        <v>30</v>
      </c>
      <c r="C109" s="172">
        <f t="shared" ref="C109" si="10">C110+C113+C118+C124</f>
        <v>0</v>
      </c>
      <c r="D109" s="44"/>
      <c r="G109" s="109">
        <f t="shared" si="5"/>
        <v>0</v>
      </c>
      <c r="H109" s="108"/>
      <c r="I109" s="108"/>
      <c r="J109" s="108"/>
      <c r="K109" s="108"/>
      <c r="L109" s="108"/>
      <c r="M109" s="109" t="e">
        <f>#REF!-G109</f>
        <v>#REF!</v>
      </c>
    </row>
    <row r="110" spans="1:13" ht="15" hidden="1" customHeight="1">
      <c r="A110" s="3" t="s">
        <v>168</v>
      </c>
      <c r="B110" s="2">
        <v>30.01</v>
      </c>
      <c r="C110" s="157">
        <f t="shared" ref="C110" si="11">SUM(C111:C112)</f>
        <v>0</v>
      </c>
      <c r="D110" s="44"/>
      <c r="G110" s="109">
        <f t="shared" si="5"/>
        <v>0</v>
      </c>
      <c r="H110" s="108"/>
      <c r="I110" s="108"/>
      <c r="J110" s="108"/>
      <c r="K110" s="108"/>
      <c r="L110" s="108"/>
      <c r="M110" s="109" t="e">
        <f>#REF!-G110</f>
        <v>#REF!</v>
      </c>
    </row>
    <row r="111" spans="1:13" ht="15" hidden="1" customHeight="1">
      <c r="A111" s="7" t="s">
        <v>169</v>
      </c>
      <c r="B111" s="2" t="s">
        <v>170</v>
      </c>
      <c r="C111" s="128"/>
      <c r="D111" s="44"/>
      <c r="G111" s="109">
        <f t="shared" si="5"/>
        <v>0</v>
      </c>
      <c r="H111" s="108"/>
      <c r="I111" s="108"/>
      <c r="J111" s="108"/>
      <c r="K111" s="108"/>
      <c r="L111" s="108"/>
      <c r="M111" s="109" t="e">
        <f>#REF!-G111</f>
        <v>#REF!</v>
      </c>
    </row>
    <row r="112" spans="1:13" ht="15" hidden="1" customHeight="1">
      <c r="A112" s="7" t="s">
        <v>171</v>
      </c>
      <c r="B112" s="2" t="s">
        <v>172</v>
      </c>
      <c r="C112" s="128"/>
      <c r="D112" s="44"/>
      <c r="G112" s="109">
        <f t="shared" si="5"/>
        <v>0</v>
      </c>
      <c r="H112" s="108"/>
      <c r="I112" s="108"/>
      <c r="J112" s="108"/>
      <c r="K112" s="108"/>
      <c r="L112" s="108"/>
      <c r="M112" s="109" t="e">
        <f>#REF!-G112</f>
        <v>#REF!</v>
      </c>
    </row>
    <row r="113" spans="1:13" ht="15" hidden="1" customHeight="1">
      <c r="A113" s="3" t="s">
        <v>173</v>
      </c>
      <c r="B113" s="2">
        <v>30.02</v>
      </c>
      <c r="C113" s="173">
        <f t="shared" ref="C113" si="12">C114+C115+C116+C117</f>
        <v>0</v>
      </c>
      <c r="D113" s="44"/>
      <c r="G113" s="109">
        <f t="shared" ref="G113:G176" si="13">SUM(C113:C113)</f>
        <v>0</v>
      </c>
      <c r="H113" s="108"/>
      <c r="I113" s="108"/>
      <c r="J113" s="108"/>
      <c r="K113" s="108"/>
      <c r="L113" s="108"/>
      <c r="M113" s="109" t="e">
        <f>#REF!-G113</f>
        <v>#REF!</v>
      </c>
    </row>
    <row r="114" spans="1:13" ht="15" hidden="1" customHeight="1">
      <c r="A114" s="7" t="s">
        <v>174</v>
      </c>
      <c r="B114" s="2" t="s">
        <v>175</v>
      </c>
      <c r="C114" s="128"/>
      <c r="D114" s="44"/>
      <c r="G114" s="109">
        <f t="shared" si="13"/>
        <v>0</v>
      </c>
      <c r="H114" s="108"/>
      <c r="I114" s="108"/>
      <c r="J114" s="108"/>
      <c r="K114" s="108"/>
      <c r="L114" s="108"/>
      <c r="M114" s="109" t="e">
        <f>#REF!-G114</f>
        <v>#REF!</v>
      </c>
    </row>
    <row r="115" spans="1:13" ht="15" hidden="1" customHeight="1">
      <c r="A115" s="8" t="s">
        <v>176</v>
      </c>
      <c r="B115" s="160" t="s">
        <v>177</v>
      </c>
      <c r="C115" s="161"/>
      <c r="D115" s="44"/>
      <c r="G115" s="109">
        <f t="shared" si="13"/>
        <v>0</v>
      </c>
      <c r="H115" s="108"/>
      <c r="I115" s="108"/>
      <c r="J115" s="108"/>
      <c r="K115" s="108"/>
      <c r="L115" s="108"/>
      <c r="M115" s="109" t="e">
        <f>#REF!-G115</f>
        <v>#REF!</v>
      </c>
    </row>
    <row r="116" spans="1:13" ht="15" hidden="1" customHeight="1">
      <c r="A116" s="8" t="s">
        <v>178</v>
      </c>
      <c r="B116" s="160" t="s">
        <v>179</v>
      </c>
      <c r="C116" s="161"/>
      <c r="D116" s="44"/>
      <c r="G116" s="109">
        <f t="shared" si="13"/>
        <v>0</v>
      </c>
      <c r="H116" s="108"/>
      <c r="I116" s="108"/>
      <c r="J116" s="108"/>
      <c r="K116" s="108"/>
      <c r="L116" s="108"/>
      <c r="M116" s="109" t="e">
        <f>#REF!-G116</f>
        <v>#REF!</v>
      </c>
    </row>
    <row r="117" spans="1:13" ht="15" hidden="1" customHeight="1">
      <c r="A117" s="7" t="s">
        <v>180</v>
      </c>
      <c r="B117" s="2" t="s">
        <v>181</v>
      </c>
      <c r="C117" s="128"/>
      <c r="D117" s="44"/>
      <c r="G117" s="109">
        <f t="shared" si="13"/>
        <v>0</v>
      </c>
      <c r="H117" s="108"/>
      <c r="I117" s="108"/>
      <c r="J117" s="108"/>
      <c r="K117" s="108"/>
      <c r="L117" s="108"/>
      <c r="M117" s="109" t="e">
        <f>#REF!-G117</f>
        <v>#REF!</v>
      </c>
    </row>
    <row r="118" spans="1:13" ht="15" hidden="1" customHeight="1">
      <c r="A118" s="3" t="s">
        <v>182</v>
      </c>
      <c r="B118" s="2">
        <v>30.03</v>
      </c>
      <c r="C118" s="173">
        <f t="shared" ref="C118" si="14">SUM(C119:C123)</f>
        <v>0</v>
      </c>
      <c r="D118" s="44"/>
      <c r="G118" s="109">
        <f t="shared" si="13"/>
        <v>0</v>
      </c>
      <c r="H118" s="108"/>
      <c r="I118" s="108"/>
      <c r="J118" s="108"/>
      <c r="K118" s="108"/>
      <c r="L118" s="108"/>
      <c r="M118" s="109" t="e">
        <f>#REF!-G118</f>
        <v>#REF!</v>
      </c>
    </row>
    <row r="119" spans="1:13" ht="15" hidden="1" customHeight="1">
      <c r="A119" s="7" t="s">
        <v>183</v>
      </c>
      <c r="B119" s="2" t="s">
        <v>184</v>
      </c>
      <c r="C119" s="128"/>
      <c r="D119" s="44"/>
      <c r="G119" s="109">
        <f t="shared" si="13"/>
        <v>0</v>
      </c>
      <c r="H119" s="108"/>
      <c r="I119" s="108"/>
      <c r="J119" s="108"/>
      <c r="K119" s="108"/>
      <c r="L119" s="108"/>
      <c r="M119" s="109" t="e">
        <f>#REF!-G119</f>
        <v>#REF!</v>
      </c>
    </row>
    <row r="120" spans="1:13" ht="15" hidden="1" customHeight="1">
      <c r="A120" s="7" t="s">
        <v>185</v>
      </c>
      <c r="B120" s="2" t="s">
        <v>186</v>
      </c>
      <c r="C120" s="128"/>
      <c r="D120" s="44"/>
      <c r="G120" s="109">
        <f t="shared" si="13"/>
        <v>0</v>
      </c>
      <c r="H120" s="108"/>
      <c r="I120" s="108"/>
      <c r="J120" s="108"/>
      <c r="K120" s="108"/>
      <c r="L120" s="108"/>
      <c r="M120" s="109" t="e">
        <f>#REF!-G120</f>
        <v>#REF!</v>
      </c>
    </row>
    <row r="121" spans="1:13" ht="15" hidden="1" customHeight="1">
      <c r="A121" s="7" t="s">
        <v>187</v>
      </c>
      <c r="B121" s="2" t="s">
        <v>188</v>
      </c>
      <c r="C121" s="128"/>
      <c r="D121" s="44"/>
      <c r="G121" s="109">
        <f t="shared" si="13"/>
        <v>0</v>
      </c>
      <c r="H121" s="108"/>
      <c r="I121" s="108"/>
      <c r="J121" s="108"/>
      <c r="K121" s="108"/>
      <c r="L121" s="108"/>
      <c r="M121" s="109" t="e">
        <f>#REF!-G121</f>
        <v>#REF!</v>
      </c>
    </row>
    <row r="122" spans="1:13" ht="15" hidden="1" customHeight="1">
      <c r="A122" s="7" t="s">
        <v>189</v>
      </c>
      <c r="B122" s="2" t="s">
        <v>190</v>
      </c>
      <c r="C122" s="128"/>
      <c r="D122" s="44"/>
      <c r="G122" s="109">
        <f t="shared" si="13"/>
        <v>0</v>
      </c>
      <c r="H122" s="108"/>
      <c r="I122" s="108"/>
      <c r="J122" s="108"/>
      <c r="K122" s="108"/>
      <c r="L122" s="108"/>
      <c r="M122" s="109" t="e">
        <f>#REF!-G122</f>
        <v>#REF!</v>
      </c>
    </row>
    <row r="123" spans="1:13" ht="15" hidden="1" customHeight="1">
      <c r="A123" s="7" t="s">
        <v>191</v>
      </c>
      <c r="B123" s="2" t="s">
        <v>192</v>
      </c>
      <c r="C123" s="128"/>
      <c r="D123" s="44"/>
      <c r="G123" s="109">
        <f t="shared" si="13"/>
        <v>0</v>
      </c>
      <c r="H123" s="108"/>
      <c r="I123" s="108"/>
      <c r="J123" s="108"/>
      <c r="K123" s="108"/>
      <c r="L123" s="108"/>
      <c r="M123" s="109" t="e">
        <f>#REF!-G123</f>
        <v>#REF!</v>
      </c>
    </row>
    <row r="124" spans="1:13" ht="15" hidden="1" customHeight="1">
      <c r="A124" s="3" t="s">
        <v>193</v>
      </c>
      <c r="B124" s="2">
        <v>30.04</v>
      </c>
      <c r="C124" s="128"/>
      <c r="D124" s="44"/>
      <c r="G124" s="109">
        <f t="shared" si="13"/>
        <v>0</v>
      </c>
      <c r="H124" s="108"/>
      <c r="I124" s="108"/>
      <c r="J124" s="108"/>
      <c r="K124" s="108"/>
      <c r="L124" s="108"/>
      <c r="M124" s="109" t="e">
        <f>#REF!-G124</f>
        <v>#REF!</v>
      </c>
    </row>
    <row r="125" spans="1:13" s="69" customFormat="1" ht="15" hidden="1" customHeight="1">
      <c r="A125" s="67" t="s">
        <v>194</v>
      </c>
      <c r="B125" s="174">
        <v>40</v>
      </c>
      <c r="C125" s="148">
        <f t="shared" ref="C125" si="15">SUM(C126:C146)</f>
        <v>0</v>
      </c>
      <c r="D125" s="68"/>
      <c r="G125" s="109">
        <f t="shared" si="13"/>
        <v>0</v>
      </c>
      <c r="H125" s="108"/>
      <c r="I125" s="108"/>
      <c r="J125" s="108"/>
      <c r="K125" s="108"/>
      <c r="L125" s="108"/>
      <c r="M125" s="109" t="e">
        <f>#REF!-G125</f>
        <v>#REF!</v>
      </c>
    </row>
    <row r="126" spans="1:13" ht="15" hidden="1" customHeight="1">
      <c r="A126" s="7" t="s">
        <v>195</v>
      </c>
      <c r="B126" s="2">
        <v>40.01</v>
      </c>
      <c r="C126" s="128"/>
      <c r="D126" s="44"/>
      <c r="G126" s="109">
        <f t="shared" si="13"/>
        <v>0</v>
      </c>
      <c r="H126" s="108"/>
      <c r="I126" s="108"/>
      <c r="J126" s="108"/>
      <c r="K126" s="108"/>
      <c r="L126" s="108"/>
      <c r="M126" s="109" t="e">
        <f>#REF!-G126</f>
        <v>#REF!</v>
      </c>
    </row>
    <row r="127" spans="1:13" ht="15" hidden="1" customHeight="1">
      <c r="A127" s="7" t="s">
        <v>196</v>
      </c>
      <c r="B127" s="2">
        <v>40.020000000000003</v>
      </c>
      <c r="C127" s="128"/>
      <c r="D127" s="44"/>
      <c r="G127" s="109">
        <f t="shared" si="13"/>
        <v>0</v>
      </c>
      <c r="H127" s="108"/>
      <c r="I127" s="108"/>
      <c r="J127" s="108"/>
      <c r="K127" s="108"/>
      <c r="L127" s="108"/>
      <c r="M127" s="109" t="e">
        <f>#REF!-G127</f>
        <v>#REF!</v>
      </c>
    </row>
    <row r="128" spans="1:13" ht="15" hidden="1" customHeight="1">
      <c r="A128" s="7" t="s">
        <v>197</v>
      </c>
      <c r="B128" s="2">
        <v>40.03</v>
      </c>
      <c r="C128" s="128"/>
      <c r="D128" s="44"/>
      <c r="G128" s="109">
        <f t="shared" si="13"/>
        <v>0</v>
      </c>
      <c r="H128" s="108"/>
      <c r="I128" s="108"/>
      <c r="J128" s="108"/>
      <c r="K128" s="108"/>
      <c r="L128" s="108"/>
      <c r="M128" s="109" t="e">
        <f>#REF!-G128</f>
        <v>#REF!</v>
      </c>
    </row>
    <row r="129" spans="1:13" ht="15" hidden="1" customHeight="1">
      <c r="A129" s="7" t="s">
        <v>198</v>
      </c>
      <c r="B129" s="2">
        <v>40.04</v>
      </c>
      <c r="C129" s="128"/>
      <c r="D129" s="44"/>
      <c r="G129" s="109">
        <f t="shared" si="13"/>
        <v>0</v>
      </c>
      <c r="H129" s="108"/>
      <c r="I129" s="108"/>
      <c r="J129" s="108"/>
      <c r="K129" s="108"/>
      <c r="L129" s="108"/>
      <c r="M129" s="109" t="e">
        <f>#REF!-G129</f>
        <v>#REF!</v>
      </c>
    </row>
    <row r="130" spans="1:13" ht="15" hidden="1" customHeight="1">
      <c r="A130" s="7" t="s">
        <v>199</v>
      </c>
      <c r="B130" s="2">
        <v>40.049999999999997</v>
      </c>
      <c r="C130" s="128"/>
      <c r="D130" s="44"/>
      <c r="G130" s="109">
        <f t="shared" si="13"/>
        <v>0</v>
      </c>
      <c r="H130" s="108"/>
      <c r="I130" s="108"/>
      <c r="J130" s="108"/>
      <c r="K130" s="108"/>
      <c r="L130" s="108"/>
      <c r="M130" s="109" t="e">
        <f>#REF!-G130</f>
        <v>#REF!</v>
      </c>
    </row>
    <row r="131" spans="1:13" ht="15" hidden="1" customHeight="1">
      <c r="A131" s="7" t="s">
        <v>200</v>
      </c>
      <c r="B131" s="2">
        <v>40.06</v>
      </c>
      <c r="C131" s="128"/>
      <c r="D131" s="44"/>
      <c r="G131" s="109">
        <f t="shared" si="13"/>
        <v>0</v>
      </c>
      <c r="H131" s="108"/>
      <c r="I131" s="108"/>
      <c r="J131" s="108"/>
      <c r="K131" s="108"/>
      <c r="L131" s="108"/>
      <c r="M131" s="109" t="e">
        <f>#REF!-G131</f>
        <v>#REF!</v>
      </c>
    </row>
    <row r="132" spans="1:13" ht="15" hidden="1" customHeight="1">
      <c r="A132" s="7" t="s">
        <v>201</v>
      </c>
      <c r="B132" s="2">
        <v>40.07</v>
      </c>
      <c r="C132" s="128"/>
      <c r="D132" s="44"/>
      <c r="G132" s="109">
        <f t="shared" si="13"/>
        <v>0</v>
      </c>
      <c r="H132" s="108"/>
      <c r="I132" s="108"/>
      <c r="J132" s="108"/>
      <c r="K132" s="108"/>
      <c r="L132" s="108"/>
      <c r="M132" s="109" t="e">
        <f>#REF!-G132</f>
        <v>#REF!</v>
      </c>
    </row>
    <row r="133" spans="1:13" ht="15" hidden="1" customHeight="1">
      <c r="A133" s="7" t="s">
        <v>202</v>
      </c>
      <c r="B133" s="2">
        <v>40.08</v>
      </c>
      <c r="C133" s="128"/>
      <c r="D133" s="44"/>
      <c r="G133" s="109">
        <f t="shared" si="13"/>
        <v>0</v>
      </c>
      <c r="H133" s="108"/>
      <c r="I133" s="108"/>
      <c r="J133" s="108"/>
      <c r="K133" s="108"/>
      <c r="L133" s="108"/>
      <c r="M133" s="109" t="e">
        <f>#REF!-G133</f>
        <v>#REF!</v>
      </c>
    </row>
    <row r="134" spans="1:13" ht="15" hidden="1" customHeight="1">
      <c r="A134" s="7" t="s">
        <v>203</v>
      </c>
      <c r="B134" s="2">
        <v>40.090000000000003</v>
      </c>
      <c r="C134" s="128"/>
      <c r="D134" s="44"/>
      <c r="G134" s="109">
        <f t="shared" si="13"/>
        <v>0</v>
      </c>
      <c r="H134" s="108"/>
      <c r="I134" s="108"/>
      <c r="J134" s="108"/>
      <c r="K134" s="108"/>
      <c r="L134" s="108"/>
      <c r="M134" s="109" t="e">
        <f>#REF!-G134</f>
        <v>#REF!</v>
      </c>
    </row>
    <row r="135" spans="1:13" ht="15" hidden="1" customHeight="1">
      <c r="A135" s="7" t="s">
        <v>204</v>
      </c>
      <c r="B135" s="159" t="s">
        <v>205</v>
      </c>
      <c r="C135" s="128"/>
      <c r="D135" s="44"/>
      <c r="G135" s="109">
        <f t="shared" si="13"/>
        <v>0</v>
      </c>
      <c r="H135" s="108"/>
      <c r="I135" s="108"/>
      <c r="J135" s="108"/>
      <c r="K135" s="108"/>
      <c r="L135" s="108"/>
      <c r="M135" s="109" t="e">
        <f>#REF!-G135</f>
        <v>#REF!</v>
      </c>
    </row>
    <row r="136" spans="1:13" ht="15" hidden="1" customHeight="1">
      <c r="A136" s="7" t="s">
        <v>206</v>
      </c>
      <c r="B136" s="2">
        <v>40.11</v>
      </c>
      <c r="C136" s="128"/>
      <c r="D136" s="44"/>
      <c r="G136" s="109">
        <f t="shared" si="13"/>
        <v>0</v>
      </c>
      <c r="H136" s="108"/>
      <c r="I136" s="108"/>
      <c r="J136" s="108"/>
      <c r="K136" s="108"/>
      <c r="L136" s="108"/>
      <c r="M136" s="109" t="e">
        <f>#REF!-G136</f>
        <v>#REF!</v>
      </c>
    </row>
    <row r="137" spans="1:13" ht="15" hidden="1" customHeight="1">
      <c r="A137" s="8" t="s">
        <v>207</v>
      </c>
      <c r="B137" s="2">
        <v>40.119999999999997</v>
      </c>
      <c r="C137" s="128"/>
      <c r="D137" s="44"/>
      <c r="G137" s="109">
        <f t="shared" si="13"/>
        <v>0</v>
      </c>
      <c r="H137" s="108"/>
      <c r="I137" s="108"/>
      <c r="J137" s="108"/>
      <c r="K137" s="108"/>
      <c r="L137" s="108"/>
      <c r="M137" s="109" t="e">
        <f>#REF!-G137</f>
        <v>#REF!</v>
      </c>
    </row>
    <row r="138" spans="1:13" ht="15" hidden="1" customHeight="1">
      <c r="A138" s="8" t="s">
        <v>208</v>
      </c>
      <c r="B138" s="2">
        <v>40.130000000000003</v>
      </c>
      <c r="C138" s="128"/>
      <c r="D138" s="44"/>
      <c r="G138" s="109">
        <f t="shared" si="13"/>
        <v>0</v>
      </c>
      <c r="H138" s="108"/>
      <c r="I138" s="108"/>
      <c r="J138" s="108"/>
      <c r="K138" s="108"/>
      <c r="L138" s="108"/>
      <c r="M138" s="109" t="e">
        <f>#REF!-G138</f>
        <v>#REF!</v>
      </c>
    </row>
    <row r="139" spans="1:13" ht="15" hidden="1" customHeight="1">
      <c r="A139" s="8" t="s">
        <v>209</v>
      </c>
      <c r="B139" s="2">
        <v>40.14</v>
      </c>
      <c r="C139" s="128"/>
      <c r="D139" s="44"/>
      <c r="G139" s="109">
        <f t="shared" si="13"/>
        <v>0</v>
      </c>
      <c r="H139" s="108"/>
      <c r="I139" s="108"/>
      <c r="J139" s="108"/>
      <c r="K139" s="108"/>
      <c r="L139" s="108"/>
      <c r="M139" s="109" t="e">
        <f>#REF!-G139</f>
        <v>#REF!</v>
      </c>
    </row>
    <row r="140" spans="1:13" ht="15" hidden="1" customHeight="1">
      <c r="A140" s="8" t="s">
        <v>210</v>
      </c>
      <c r="B140" s="2">
        <v>40.15</v>
      </c>
      <c r="C140" s="128"/>
      <c r="D140" s="44"/>
      <c r="G140" s="109">
        <f t="shared" si="13"/>
        <v>0</v>
      </c>
      <c r="H140" s="108"/>
      <c r="I140" s="108"/>
      <c r="J140" s="108"/>
      <c r="K140" s="108"/>
      <c r="L140" s="108"/>
      <c r="M140" s="109" t="e">
        <f>#REF!-G140</f>
        <v>#REF!</v>
      </c>
    </row>
    <row r="141" spans="1:13" ht="15" hidden="1" customHeight="1">
      <c r="A141" s="8" t="s">
        <v>211</v>
      </c>
      <c r="B141" s="2">
        <v>40.159999999999997</v>
      </c>
      <c r="C141" s="128"/>
      <c r="D141" s="44"/>
      <c r="G141" s="109">
        <f t="shared" si="13"/>
        <v>0</v>
      </c>
      <c r="H141" s="108"/>
      <c r="I141" s="108"/>
      <c r="J141" s="108"/>
      <c r="K141" s="108"/>
      <c r="L141" s="108"/>
      <c r="M141" s="109" t="e">
        <f>#REF!-G141</f>
        <v>#REF!</v>
      </c>
    </row>
    <row r="142" spans="1:13" ht="15" hidden="1" customHeight="1">
      <c r="A142" s="8" t="s">
        <v>212</v>
      </c>
      <c r="B142" s="2">
        <v>40.17</v>
      </c>
      <c r="C142" s="128"/>
      <c r="D142" s="44"/>
      <c r="G142" s="109">
        <f t="shared" si="13"/>
        <v>0</v>
      </c>
      <c r="H142" s="108"/>
      <c r="I142" s="108"/>
      <c r="J142" s="108"/>
      <c r="K142" s="108"/>
      <c r="L142" s="108"/>
      <c r="M142" s="109" t="e">
        <f>#REF!-G142</f>
        <v>#REF!</v>
      </c>
    </row>
    <row r="143" spans="1:13" ht="15" hidden="1" customHeight="1">
      <c r="A143" s="8" t="s">
        <v>213</v>
      </c>
      <c r="B143" s="2">
        <v>40.18</v>
      </c>
      <c r="C143" s="128"/>
      <c r="D143" s="44"/>
      <c r="G143" s="109">
        <f t="shared" si="13"/>
        <v>0</v>
      </c>
      <c r="H143" s="108"/>
      <c r="I143" s="108"/>
      <c r="J143" s="108"/>
      <c r="K143" s="108"/>
      <c r="L143" s="108"/>
      <c r="M143" s="109" t="e">
        <f>#REF!-G143</f>
        <v>#REF!</v>
      </c>
    </row>
    <row r="144" spans="1:13" ht="15" hidden="1" customHeight="1">
      <c r="A144" s="7" t="s">
        <v>214</v>
      </c>
      <c r="B144" s="2">
        <v>40.19</v>
      </c>
      <c r="C144" s="128"/>
      <c r="D144" s="44"/>
      <c r="G144" s="109">
        <f t="shared" si="13"/>
        <v>0</v>
      </c>
      <c r="H144" s="108"/>
      <c r="I144" s="108"/>
      <c r="J144" s="108"/>
      <c r="K144" s="108"/>
      <c r="L144" s="108"/>
      <c r="M144" s="109" t="e">
        <f>#REF!-G144</f>
        <v>#REF!</v>
      </c>
    </row>
    <row r="145" spans="1:13" ht="15" hidden="1" customHeight="1">
      <c r="A145" s="8" t="s">
        <v>215</v>
      </c>
      <c r="B145" s="175">
        <v>40.200000000000003</v>
      </c>
      <c r="C145" s="161"/>
      <c r="D145" s="44"/>
      <c r="G145" s="109">
        <f t="shared" si="13"/>
        <v>0</v>
      </c>
      <c r="H145" s="108"/>
      <c r="I145" s="108"/>
      <c r="J145" s="108"/>
      <c r="K145" s="108"/>
      <c r="L145" s="108"/>
      <c r="M145" s="109" t="e">
        <f>#REF!-G145</f>
        <v>#REF!</v>
      </c>
    </row>
    <row r="146" spans="1:13" ht="15" hidden="1" customHeight="1">
      <c r="A146" s="7" t="s">
        <v>216</v>
      </c>
      <c r="B146" s="159" t="s">
        <v>217</v>
      </c>
      <c r="C146" s="128"/>
      <c r="D146" s="44"/>
      <c r="G146" s="109">
        <f t="shared" si="13"/>
        <v>0</v>
      </c>
      <c r="H146" s="108"/>
      <c r="I146" s="108"/>
      <c r="J146" s="108"/>
      <c r="K146" s="108"/>
      <c r="L146" s="108"/>
      <c r="M146" s="109" t="e">
        <f>#REF!-G146</f>
        <v>#REF!</v>
      </c>
    </row>
    <row r="147" spans="1:13" s="69" customFormat="1" ht="15" hidden="1" customHeight="1">
      <c r="A147" s="67" t="s">
        <v>218</v>
      </c>
      <c r="B147" s="174">
        <v>50</v>
      </c>
      <c r="C147" s="148">
        <f t="shared" ref="C147" si="16">SUM(C148:C150)</f>
        <v>0</v>
      </c>
      <c r="D147" s="68"/>
      <c r="G147" s="109">
        <f t="shared" si="13"/>
        <v>0</v>
      </c>
      <c r="H147" s="108"/>
      <c r="I147" s="108"/>
      <c r="J147" s="108"/>
      <c r="K147" s="108"/>
      <c r="L147" s="108"/>
      <c r="M147" s="109" t="e">
        <f>#REF!-G147</f>
        <v>#REF!</v>
      </c>
    </row>
    <row r="148" spans="1:13" ht="15" hidden="1" customHeight="1">
      <c r="A148" s="7" t="s">
        <v>219</v>
      </c>
      <c r="B148" s="2">
        <v>50.01</v>
      </c>
      <c r="C148" s="128"/>
      <c r="D148" s="44"/>
      <c r="G148" s="109">
        <f t="shared" si="13"/>
        <v>0</v>
      </c>
      <c r="H148" s="108"/>
      <c r="I148" s="108"/>
      <c r="J148" s="108"/>
      <c r="K148" s="108"/>
      <c r="L148" s="108"/>
      <c r="M148" s="109" t="e">
        <f>#REF!-G148</f>
        <v>#REF!</v>
      </c>
    </row>
    <row r="149" spans="1:13" ht="15" hidden="1" customHeight="1">
      <c r="A149" s="7" t="s">
        <v>220</v>
      </c>
      <c r="B149" s="2">
        <v>50.02</v>
      </c>
      <c r="C149" s="128"/>
      <c r="D149" s="44"/>
      <c r="G149" s="109">
        <f t="shared" si="13"/>
        <v>0</v>
      </c>
      <c r="H149" s="108"/>
      <c r="I149" s="108"/>
      <c r="J149" s="108"/>
      <c r="K149" s="108"/>
      <c r="L149" s="108"/>
      <c r="M149" s="109" t="e">
        <f>#REF!-G149</f>
        <v>#REF!</v>
      </c>
    </row>
    <row r="150" spans="1:13" ht="15" hidden="1" customHeight="1">
      <c r="A150" s="7" t="s">
        <v>221</v>
      </c>
      <c r="B150" s="2">
        <v>50.04</v>
      </c>
      <c r="C150" s="128"/>
      <c r="D150" s="44"/>
      <c r="G150" s="109">
        <f t="shared" si="13"/>
        <v>0</v>
      </c>
      <c r="H150" s="108"/>
      <c r="I150" s="108"/>
      <c r="J150" s="108"/>
      <c r="K150" s="108"/>
      <c r="L150" s="108"/>
      <c r="M150" s="109" t="e">
        <f>#REF!-G150</f>
        <v>#REF!</v>
      </c>
    </row>
    <row r="151" spans="1:13" s="69" customFormat="1" ht="15" hidden="1" customHeight="1">
      <c r="A151" s="70" t="s">
        <v>222</v>
      </c>
      <c r="B151" s="176">
        <v>51</v>
      </c>
      <c r="C151" s="177">
        <f t="shared" ref="C151" si="17">C152+C198</f>
        <v>0</v>
      </c>
      <c r="D151" s="68"/>
      <c r="G151" s="109">
        <f t="shared" si="13"/>
        <v>0</v>
      </c>
      <c r="H151" s="108"/>
      <c r="I151" s="108"/>
      <c r="J151" s="108"/>
      <c r="K151" s="108"/>
      <c r="L151" s="108"/>
      <c r="M151" s="109" t="e">
        <f>#REF!-G151</f>
        <v>#REF!</v>
      </c>
    </row>
    <row r="152" spans="1:13" ht="15" hidden="1" customHeight="1">
      <c r="A152" s="7" t="s">
        <v>223</v>
      </c>
      <c r="B152" s="2">
        <v>51.01</v>
      </c>
      <c r="C152" s="173">
        <f t="shared" ref="C152" si="18">SUM(C153:C197)</f>
        <v>0</v>
      </c>
      <c r="D152" s="44"/>
      <c r="G152" s="109">
        <f t="shared" si="13"/>
        <v>0</v>
      </c>
      <c r="H152" s="108"/>
      <c r="I152" s="108"/>
      <c r="J152" s="108"/>
      <c r="K152" s="108"/>
      <c r="L152" s="108"/>
      <c r="M152" s="109" t="e">
        <f>#REF!-G152</f>
        <v>#REF!</v>
      </c>
    </row>
    <row r="153" spans="1:13" ht="15" hidden="1" customHeight="1">
      <c r="A153" s="7" t="s">
        <v>224</v>
      </c>
      <c r="B153" s="2" t="s">
        <v>225</v>
      </c>
      <c r="C153" s="128"/>
      <c r="D153" s="44"/>
      <c r="G153" s="109">
        <f t="shared" si="13"/>
        <v>0</v>
      </c>
      <c r="H153" s="108"/>
      <c r="I153" s="108"/>
      <c r="J153" s="108"/>
      <c r="K153" s="108"/>
      <c r="L153" s="108"/>
      <c r="M153" s="109" t="e">
        <f>#REF!-G153</f>
        <v>#REF!</v>
      </c>
    </row>
    <row r="154" spans="1:13" ht="15" hidden="1" customHeight="1">
      <c r="A154" s="7" t="s">
        <v>226</v>
      </c>
      <c r="B154" s="2" t="s">
        <v>227</v>
      </c>
      <c r="C154" s="128"/>
      <c r="D154" s="44"/>
      <c r="G154" s="109">
        <f t="shared" si="13"/>
        <v>0</v>
      </c>
      <c r="H154" s="108"/>
      <c r="I154" s="108"/>
      <c r="J154" s="108"/>
      <c r="K154" s="108"/>
      <c r="L154" s="108"/>
      <c r="M154" s="109" t="e">
        <f>#REF!-G154</f>
        <v>#REF!</v>
      </c>
    </row>
    <row r="155" spans="1:13" ht="15" hidden="1" customHeight="1">
      <c r="A155" s="7" t="s">
        <v>228</v>
      </c>
      <c r="B155" s="2" t="s">
        <v>229</v>
      </c>
      <c r="C155" s="128"/>
      <c r="D155" s="44"/>
      <c r="G155" s="109">
        <f t="shared" si="13"/>
        <v>0</v>
      </c>
      <c r="H155" s="108"/>
      <c r="I155" s="108"/>
      <c r="J155" s="108"/>
      <c r="K155" s="108"/>
      <c r="L155" s="108"/>
      <c r="M155" s="109" t="e">
        <f>#REF!-G155</f>
        <v>#REF!</v>
      </c>
    </row>
    <row r="156" spans="1:13" ht="15" hidden="1" customHeight="1">
      <c r="A156" s="23" t="s">
        <v>230</v>
      </c>
      <c r="B156" s="2" t="s">
        <v>231</v>
      </c>
      <c r="C156" s="128"/>
      <c r="D156" s="44"/>
      <c r="G156" s="109">
        <f t="shared" si="13"/>
        <v>0</v>
      </c>
      <c r="H156" s="108"/>
      <c r="I156" s="108"/>
      <c r="J156" s="108"/>
      <c r="K156" s="108"/>
      <c r="L156" s="108"/>
      <c r="M156" s="109" t="e">
        <f>#REF!-G156</f>
        <v>#REF!</v>
      </c>
    </row>
    <row r="157" spans="1:13" ht="15" hidden="1" customHeight="1">
      <c r="A157" s="24" t="s">
        <v>232</v>
      </c>
      <c r="B157" s="2" t="s">
        <v>233</v>
      </c>
      <c r="C157" s="128"/>
      <c r="D157" s="44"/>
      <c r="G157" s="109">
        <f t="shared" si="13"/>
        <v>0</v>
      </c>
      <c r="H157" s="108"/>
      <c r="I157" s="108"/>
      <c r="J157" s="108"/>
      <c r="K157" s="108"/>
      <c r="L157" s="108"/>
      <c r="M157" s="109" t="e">
        <f>#REF!-G157</f>
        <v>#REF!</v>
      </c>
    </row>
    <row r="158" spans="1:13" ht="15" hidden="1" customHeight="1">
      <c r="A158" s="23" t="s">
        <v>234</v>
      </c>
      <c r="B158" s="2" t="s">
        <v>235</v>
      </c>
      <c r="C158" s="128"/>
      <c r="D158" s="44"/>
      <c r="G158" s="109">
        <f t="shared" si="13"/>
        <v>0</v>
      </c>
      <c r="H158" s="108"/>
      <c r="I158" s="108"/>
      <c r="J158" s="108"/>
      <c r="K158" s="108"/>
      <c r="L158" s="108"/>
      <c r="M158" s="109" t="e">
        <f>#REF!-G158</f>
        <v>#REF!</v>
      </c>
    </row>
    <row r="159" spans="1:13" ht="15" hidden="1" customHeight="1">
      <c r="A159" s="24" t="s">
        <v>236</v>
      </c>
      <c r="B159" s="2" t="s">
        <v>237</v>
      </c>
      <c r="C159" s="128"/>
      <c r="D159" s="44"/>
      <c r="G159" s="109">
        <f t="shared" si="13"/>
        <v>0</v>
      </c>
      <c r="H159" s="108"/>
      <c r="I159" s="108"/>
      <c r="J159" s="108"/>
      <c r="K159" s="108"/>
      <c r="L159" s="108"/>
      <c r="M159" s="109" t="e">
        <f>#REF!-G159</f>
        <v>#REF!</v>
      </c>
    </row>
    <row r="160" spans="1:13" ht="15" hidden="1" customHeight="1">
      <c r="A160" s="24" t="s">
        <v>238</v>
      </c>
      <c r="B160" s="2" t="s">
        <v>239</v>
      </c>
      <c r="C160" s="128"/>
      <c r="D160" s="44"/>
      <c r="G160" s="109">
        <f t="shared" si="13"/>
        <v>0</v>
      </c>
      <c r="H160" s="108"/>
      <c r="I160" s="108"/>
      <c r="J160" s="108"/>
      <c r="K160" s="108"/>
      <c r="L160" s="108"/>
      <c r="M160" s="109" t="e">
        <f>#REF!-G160</f>
        <v>#REF!</v>
      </c>
    </row>
    <row r="161" spans="1:13" ht="15" hidden="1" customHeight="1">
      <c r="A161" s="25" t="s">
        <v>240</v>
      </c>
      <c r="B161" s="2" t="s">
        <v>241</v>
      </c>
      <c r="C161" s="128"/>
      <c r="D161" s="44"/>
      <c r="G161" s="109">
        <f t="shared" si="13"/>
        <v>0</v>
      </c>
      <c r="H161" s="108"/>
      <c r="I161" s="108"/>
      <c r="J161" s="108"/>
      <c r="K161" s="108"/>
      <c r="L161" s="108"/>
      <c r="M161" s="109" t="e">
        <f>#REF!-G161</f>
        <v>#REF!</v>
      </c>
    </row>
    <row r="162" spans="1:13" ht="15" hidden="1" customHeight="1">
      <c r="A162" s="26" t="s">
        <v>242</v>
      </c>
      <c r="B162" s="178" t="s">
        <v>243</v>
      </c>
      <c r="C162" s="128"/>
      <c r="D162" s="44"/>
      <c r="G162" s="109">
        <f t="shared" si="13"/>
        <v>0</v>
      </c>
      <c r="H162" s="108"/>
      <c r="I162" s="108"/>
      <c r="J162" s="108"/>
      <c r="K162" s="108"/>
      <c r="L162" s="108"/>
      <c r="M162" s="109" t="e">
        <f>#REF!-G162</f>
        <v>#REF!</v>
      </c>
    </row>
    <row r="163" spans="1:13" ht="15" hidden="1" customHeight="1">
      <c r="A163" s="17" t="s">
        <v>244</v>
      </c>
      <c r="B163" s="178" t="s">
        <v>245</v>
      </c>
      <c r="C163" s="128"/>
      <c r="D163" s="44"/>
      <c r="G163" s="109">
        <f t="shared" si="13"/>
        <v>0</v>
      </c>
      <c r="H163" s="108"/>
      <c r="I163" s="108"/>
      <c r="J163" s="108"/>
      <c r="K163" s="108"/>
      <c r="L163" s="108"/>
      <c r="M163" s="109" t="e">
        <f>#REF!-G163</f>
        <v>#REF!</v>
      </c>
    </row>
    <row r="164" spans="1:13" ht="15" hidden="1" customHeight="1">
      <c r="A164" s="24" t="s">
        <v>246</v>
      </c>
      <c r="B164" s="178" t="s">
        <v>247</v>
      </c>
      <c r="C164" s="128"/>
      <c r="D164" s="44"/>
      <c r="G164" s="109">
        <f t="shared" si="13"/>
        <v>0</v>
      </c>
      <c r="H164" s="108"/>
      <c r="I164" s="108"/>
      <c r="J164" s="108"/>
      <c r="K164" s="108"/>
      <c r="L164" s="108"/>
      <c r="M164" s="109" t="e">
        <f>#REF!-G164</f>
        <v>#REF!</v>
      </c>
    </row>
    <row r="165" spans="1:13" ht="15" hidden="1" customHeight="1">
      <c r="A165" s="24" t="s">
        <v>248</v>
      </c>
      <c r="B165" s="178" t="s">
        <v>249</v>
      </c>
      <c r="C165" s="128"/>
      <c r="D165" s="44"/>
      <c r="G165" s="109">
        <f t="shared" si="13"/>
        <v>0</v>
      </c>
      <c r="H165" s="108"/>
      <c r="I165" s="108"/>
      <c r="J165" s="108"/>
      <c r="K165" s="108"/>
      <c r="L165" s="108"/>
      <c r="M165" s="109" t="e">
        <f>#REF!-G165</f>
        <v>#REF!</v>
      </c>
    </row>
    <row r="166" spans="1:13" ht="15" hidden="1" customHeight="1">
      <c r="A166" s="8" t="s">
        <v>250</v>
      </c>
      <c r="B166" s="160" t="s">
        <v>251</v>
      </c>
      <c r="C166" s="161"/>
      <c r="D166" s="44"/>
      <c r="G166" s="109">
        <f t="shared" si="13"/>
        <v>0</v>
      </c>
      <c r="H166" s="108"/>
      <c r="I166" s="108"/>
      <c r="J166" s="108"/>
      <c r="K166" s="108"/>
      <c r="L166" s="108"/>
      <c r="M166" s="109" t="e">
        <f>#REF!-G166</f>
        <v>#REF!</v>
      </c>
    </row>
    <row r="167" spans="1:13" ht="15" hidden="1" customHeight="1">
      <c r="A167" s="8" t="s">
        <v>252</v>
      </c>
      <c r="B167" s="160" t="s">
        <v>253</v>
      </c>
      <c r="C167" s="161"/>
      <c r="D167" s="44"/>
      <c r="G167" s="109">
        <f t="shared" si="13"/>
        <v>0</v>
      </c>
      <c r="H167" s="108"/>
      <c r="I167" s="108"/>
      <c r="J167" s="108"/>
      <c r="K167" s="108"/>
      <c r="L167" s="108"/>
      <c r="M167" s="109" t="e">
        <f>#REF!-G167</f>
        <v>#REF!</v>
      </c>
    </row>
    <row r="168" spans="1:13" ht="15" hidden="1" customHeight="1">
      <c r="A168" s="17" t="s">
        <v>254</v>
      </c>
      <c r="B168" s="178" t="s">
        <v>255</v>
      </c>
      <c r="C168" s="161"/>
      <c r="D168" s="44"/>
      <c r="G168" s="109">
        <f t="shared" si="13"/>
        <v>0</v>
      </c>
      <c r="H168" s="108"/>
      <c r="I168" s="108"/>
      <c r="J168" s="108"/>
      <c r="K168" s="108"/>
      <c r="L168" s="108"/>
      <c r="M168" s="109" t="e">
        <f>#REF!-G168</f>
        <v>#REF!</v>
      </c>
    </row>
    <row r="169" spans="1:13" ht="15" hidden="1" customHeight="1">
      <c r="A169" s="27" t="s">
        <v>256</v>
      </c>
      <c r="B169" s="178" t="s">
        <v>257</v>
      </c>
      <c r="C169" s="161"/>
      <c r="D169" s="44"/>
      <c r="G169" s="109">
        <f t="shared" si="13"/>
        <v>0</v>
      </c>
      <c r="H169" s="108"/>
      <c r="I169" s="108"/>
      <c r="J169" s="108"/>
      <c r="K169" s="108"/>
      <c r="L169" s="108"/>
      <c r="M169" s="109" t="e">
        <f>#REF!-G169</f>
        <v>#REF!</v>
      </c>
    </row>
    <row r="170" spans="1:13" ht="15" hidden="1" customHeight="1">
      <c r="A170" s="17" t="s">
        <v>258</v>
      </c>
      <c r="B170" s="178" t="s">
        <v>259</v>
      </c>
      <c r="C170" s="161"/>
      <c r="D170" s="44"/>
      <c r="G170" s="109">
        <f t="shared" si="13"/>
        <v>0</v>
      </c>
      <c r="H170" s="108"/>
      <c r="I170" s="108"/>
      <c r="J170" s="108"/>
      <c r="K170" s="108"/>
      <c r="L170" s="108"/>
      <c r="M170" s="109" t="e">
        <f>#REF!-G170</f>
        <v>#REF!</v>
      </c>
    </row>
    <row r="171" spans="1:13" ht="15" hidden="1" customHeight="1">
      <c r="A171" s="17" t="s">
        <v>260</v>
      </c>
      <c r="B171" s="178" t="s">
        <v>261</v>
      </c>
      <c r="C171" s="161"/>
      <c r="D171" s="44"/>
      <c r="G171" s="109">
        <f t="shared" si="13"/>
        <v>0</v>
      </c>
      <c r="H171" s="108"/>
      <c r="I171" s="108"/>
      <c r="J171" s="108"/>
      <c r="K171" s="108"/>
      <c r="L171" s="108"/>
      <c r="M171" s="109" t="e">
        <f>#REF!-G171</f>
        <v>#REF!</v>
      </c>
    </row>
    <row r="172" spans="1:13" ht="15" hidden="1" customHeight="1">
      <c r="A172" s="17" t="s">
        <v>262</v>
      </c>
      <c r="B172" s="178" t="s">
        <v>263</v>
      </c>
      <c r="C172" s="161"/>
      <c r="D172" s="44"/>
      <c r="G172" s="109">
        <f t="shared" si="13"/>
        <v>0</v>
      </c>
      <c r="H172" s="108"/>
      <c r="I172" s="108"/>
      <c r="J172" s="108"/>
      <c r="K172" s="108"/>
      <c r="L172" s="108"/>
      <c r="M172" s="109" t="e">
        <f>#REF!-G172</f>
        <v>#REF!</v>
      </c>
    </row>
    <row r="173" spans="1:13" ht="15" hidden="1" customHeight="1">
      <c r="A173" s="17" t="s">
        <v>264</v>
      </c>
      <c r="B173" s="178" t="s">
        <v>265</v>
      </c>
      <c r="C173" s="161"/>
      <c r="D173" s="44"/>
      <c r="G173" s="109">
        <f t="shared" si="13"/>
        <v>0</v>
      </c>
      <c r="H173" s="108"/>
      <c r="I173" s="108"/>
      <c r="J173" s="108"/>
      <c r="K173" s="108"/>
      <c r="L173" s="108"/>
      <c r="M173" s="109" t="e">
        <f>#REF!-G173</f>
        <v>#REF!</v>
      </c>
    </row>
    <row r="174" spans="1:13" ht="15" hidden="1" customHeight="1">
      <c r="A174" s="24" t="s">
        <v>266</v>
      </c>
      <c r="B174" s="178" t="s">
        <v>267</v>
      </c>
      <c r="C174" s="161"/>
      <c r="D174" s="44"/>
      <c r="G174" s="109">
        <f t="shared" si="13"/>
        <v>0</v>
      </c>
      <c r="H174" s="108"/>
      <c r="I174" s="108"/>
      <c r="J174" s="108"/>
      <c r="K174" s="108"/>
      <c r="L174" s="108"/>
      <c r="M174" s="109" t="e">
        <f>#REF!-G174</f>
        <v>#REF!</v>
      </c>
    </row>
    <row r="175" spans="1:13" ht="15" hidden="1" customHeight="1">
      <c r="A175" s="17" t="s">
        <v>268</v>
      </c>
      <c r="B175" s="178" t="s">
        <v>269</v>
      </c>
      <c r="C175" s="161"/>
      <c r="D175" s="44"/>
      <c r="G175" s="109">
        <f t="shared" si="13"/>
        <v>0</v>
      </c>
      <c r="H175" s="108"/>
      <c r="I175" s="108"/>
      <c r="J175" s="108"/>
      <c r="K175" s="108"/>
      <c r="L175" s="108"/>
      <c r="M175" s="109" t="e">
        <f>#REF!-G175</f>
        <v>#REF!</v>
      </c>
    </row>
    <row r="176" spans="1:13" ht="15" hidden="1" customHeight="1">
      <c r="A176" s="8" t="s">
        <v>270</v>
      </c>
      <c r="B176" s="160" t="s">
        <v>271</v>
      </c>
      <c r="C176" s="161"/>
      <c r="D176" s="44"/>
      <c r="G176" s="109">
        <f t="shared" si="13"/>
        <v>0</v>
      </c>
      <c r="H176" s="108"/>
      <c r="I176" s="108"/>
      <c r="J176" s="108"/>
      <c r="K176" s="108"/>
      <c r="L176" s="108"/>
      <c r="M176" s="109" t="e">
        <f>#REF!-G176</f>
        <v>#REF!</v>
      </c>
    </row>
    <row r="177" spans="1:13" ht="15" hidden="1" customHeight="1">
      <c r="A177" s="17" t="s">
        <v>272</v>
      </c>
      <c r="B177" s="160" t="s">
        <v>273</v>
      </c>
      <c r="C177" s="161"/>
      <c r="D177" s="44"/>
      <c r="G177" s="109">
        <f t="shared" ref="G177:G240" si="19">SUM(C177:C177)</f>
        <v>0</v>
      </c>
      <c r="H177" s="108"/>
      <c r="I177" s="108"/>
      <c r="J177" s="108"/>
      <c r="K177" s="108"/>
      <c r="L177" s="108"/>
      <c r="M177" s="109" t="e">
        <f>#REF!-G177</f>
        <v>#REF!</v>
      </c>
    </row>
    <row r="178" spans="1:13" ht="15" hidden="1" customHeight="1">
      <c r="A178" s="8" t="s">
        <v>274</v>
      </c>
      <c r="B178" s="179" t="s">
        <v>275</v>
      </c>
      <c r="C178" s="161"/>
      <c r="D178" s="44"/>
      <c r="G178" s="109">
        <f t="shared" si="19"/>
        <v>0</v>
      </c>
      <c r="H178" s="108"/>
      <c r="I178" s="108"/>
      <c r="J178" s="108"/>
      <c r="K178" s="108"/>
      <c r="L178" s="108"/>
      <c r="M178" s="109" t="e">
        <f>#REF!-G178</f>
        <v>#REF!</v>
      </c>
    </row>
    <row r="179" spans="1:13" ht="15" hidden="1" customHeight="1">
      <c r="A179" s="17" t="s">
        <v>276</v>
      </c>
      <c r="B179" s="178" t="s">
        <v>277</v>
      </c>
      <c r="C179" s="161"/>
      <c r="D179" s="44"/>
      <c r="G179" s="109">
        <f t="shared" si="19"/>
        <v>0</v>
      </c>
      <c r="H179" s="108"/>
      <c r="I179" s="108"/>
      <c r="J179" s="108"/>
      <c r="K179" s="108"/>
      <c r="L179" s="108"/>
      <c r="M179" s="109" t="e">
        <f>#REF!-G179</f>
        <v>#REF!</v>
      </c>
    </row>
    <row r="180" spans="1:13" ht="15" hidden="1" customHeight="1">
      <c r="A180" s="17" t="s">
        <v>278</v>
      </c>
      <c r="B180" s="178" t="s">
        <v>279</v>
      </c>
      <c r="C180" s="161"/>
      <c r="D180" s="44"/>
      <c r="G180" s="109">
        <f t="shared" si="19"/>
        <v>0</v>
      </c>
      <c r="H180" s="108"/>
      <c r="I180" s="108"/>
      <c r="J180" s="108"/>
      <c r="K180" s="108"/>
      <c r="L180" s="108"/>
      <c r="M180" s="109" t="e">
        <f>#REF!-G180</f>
        <v>#REF!</v>
      </c>
    </row>
    <row r="181" spans="1:13" ht="15" hidden="1" customHeight="1">
      <c r="A181" s="17" t="s">
        <v>280</v>
      </c>
      <c r="B181" s="178" t="s">
        <v>281</v>
      </c>
      <c r="C181" s="161"/>
      <c r="D181" s="44"/>
      <c r="G181" s="109">
        <f t="shared" si="19"/>
        <v>0</v>
      </c>
      <c r="H181" s="108"/>
      <c r="I181" s="108"/>
      <c r="J181" s="108"/>
      <c r="K181" s="108"/>
      <c r="L181" s="108"/>
      <c r="M181" s="109" t="e">
        <f>#REF!-G181</f>
        <v>#REF!</v>
      </c>
    </row>
    <row r="182" spans="1:13" ht="15" hidden="1" customHeight="1">
      <c r="A182" s="8" t="s">
        <v>282</v>
      </c>
      <c r="B182" s="179" t="s">
        <v>283</v>
      </c>
      <c r="C182" s="161"/>
      <c r="D182" s="44"/>
      <c r="G182" s="109">
        <f t="shared" si="19"/>
        <v>0</v>
      </c>
      <c r="H182" s="108"/>
      <c r="I182" s="108"/>
      <c r="J182" s="108"/>
      <c r="K182" s="108"/>
      <c r="L182" s="108"/>
      <c r="M182" s="109" t="e">
        <f>#REF!-G182</f>
        <v>#REF!</v>
      </c>
    </row>
    <row r="183" spans="1:13" ht="15" hidden="1" customHeight="1">
      <c r="A183" s="17" t="s">
        <v>284</v>
      </c>
      <c r="B183" s="178" t="s">
        <v>285</v>
      </c>
      <c r="C183" s="161"/>
      <c r="D183" s="44"/>
      <c r="G183" s="109">
        <f t="shared" si="19"/>
        <v>0</v>
      </c>
      <c r="H183" s="108"/>
      <c r="I183" s="108"/>
      <c r="J183" s="108"/>
      <c r="K183" s="108"/>
      <c r="L183" s="108"/>
      <c r="M183" s="109" t="e">
        <f>#REF!-G183</f>
        <v>#REF!</v>
      </c>
    </row>
    <row r="184" spans="1:13" ht="15" hidden="1" customHeight="1">
      <c r="A184" s="17" t="s">
        <v>286</v>
      </c>
      <c r="B184" s="178" t="s">
        <v>287</v>
      </c>
      <c r="C184" s="161"/>
      <c r="D184" s="44"/>
      <c r="G184" s="109">
        <f t="shared" si="19"/>
        <v>0</v>
      </c>
      <c r="H184" s="108"/>
      <c r="I184" s="108"/>
      <c r="J184" s="108"/>
      <c r="K184" s="108"/>
      <c r="L184" s="108"/>
      <c r="M184" s="109" t="e">
        <f>#REF!-G184</f>
        <v>#REF!</v>
      </c>
    </row>
    <row r="185" spans="1:13" ht="15" hidden="1" customHeight="1">
      <c r="A185" s="17" t="s">
        <v>288</v>
      </c>
      <c r="B185" s="178" t="s">
        <v>289</v>
      </c>
      <c r="C185" s="161"/>
      <c r="D185" s="44"/>
      <c r="G185" s="109">
        <f t="shared" si="19"/>
        <v>0</v>
      </c>
      <c r="H185" s="108"/>
      <c r="I185" s="108"/>
      <c r="J185" s="108"/>
      <c r="K185" s="108"/>
      <c r="L185" s="108"/>
      <c r="M185" s="109" t="e">
        <f>#REF!-G185</f>
        <v>#REF!</v>
      </c>
    </row>
    <row r="186" spans="1:13" ht="15" hidden="1" customHeight="1">
      <c r="A186" s="17" t="s">
        <v>290</v>
      </c>
      <c r="B186" s="178" t="s">
        <v>291</v>
      </c>
      <c r="C186" s="161"/>
      <c r="D186" s="44"/>
      <c r="G186" s="109">
        <f t="shared" si="19"/>
        <v>0</v>
      </c>
      <c r="H186" s="108"/>
      <c r="I186" s="108"/>
      <c r="J186" s="108"/>
      <c r="K186" s="108"/>
      <c r="L186" s="108"/>
      <c r="M186" s="109" t="e">
        <f>#REF!-G186</f>
        <v>#REF!</v>
      </c>
    </row>
    <row r="187" spans="1:13" ht="15" hidden="1" customHeight="1">
      <c r="A187" s="17" t="s">
        <v>292</v>
      </c>
      <c r="B187" s="178" t="s">
        <v>293</v>
      </c>
      <c r="C187" s="161"/>
      <c r="D187" s="44"/>
      <c r="G187" s="109">
        <f t="shared" si="19"/>
        <v>0</v>
      </c>
      <c r="H187" s="108"/>
      <c r="I187" s="108"/>
      <c r="J187" s="108"/>
      <c r="K187" s="108"/>
      <c r="L187" s="108"/>
      <c r="M187" s="109" t="e">
        <f>#REF!-G187</f>
        <v>#REF!</v>
      </c>
    </row>
    <row r="188" spans="1:13" ht="15" hidden="1" customHeight="1">
      <c r="A188" s="17" t="s">
        <v>294</v>
      </c>
      <c r="B188" s="178" t="s">
        <v>295</v>
      </c>
      <c r="C188" s="161"/>
      <c r="D188" s="44"/>
      <c r="G188" s="109">
        <f t="shared" si="19"/>
        <v>0</v>
      </c>
      <c r="H188" s="108"/>
      <c r="I188" s="108"/>
      <c r="J188" s="108"/>
      <c r="K188" s="108"/>
      <c r="L188" s="108"/>
      <c r="M188" s="109" t="e">
        <f>#REF!-G188</f>
        <v>#REF!</v>
      </c>
    </row>
    <row r="189" spans="1:13" ht="15" hidden="1" customHeight="1">
      <c r="A189" s="8" t="s">
        <v>296</v>
      </c>
      <c r="B189" s="179" t="s">
        <v>297</v>
      </c>
      <c r="C189" s="161"/>
      <c r="D189" s="44"/>
      <c r="G189" s="109">
        <f t="shared" si="19"/>
        <v>0</v>
      </c>
      <c r="H189" s="108"/>
      <c r="I189" s="108"/>
      <c r="J189" s="108"/>
      <c r="K189" s="108"/>
      <c r="L189" s="108"/>
      <c r="M189" s="109" t="e">
        <f>#REF!-G189</f>
        <v>#REF!</v>
      </c>
    </row>
    <row r="190" spans="1:13" ht="15" hidden="1" customHeight="1">
      <c r="A190" s="17" t="s">
        <v>298</v>
      </c>
      <c r="B190" s="178" t="s">
        <v>299</v>
      </c>
      <c r="C190" s="161"/>
      <c r="D190" s="44"/>
      <c r="G190" s="109">
        <f t="shared" si="19"/>
        <v>0</v>
      </c>
      <c r="H190" s="108"/>
      <c r="I190" s="108"/>
      <c r="J190" s="108"/>
      <c r="K190" s="108"/>
      <c r="L190" s="108"/>
      <c r="M190" s="109" t="e">
        <f>#REF!-G190</f>
        <v>#REF!</v>
      </c>
    </row>
    <row r="191" spans="1:13" ht="15" hidden="1" customHeight="1">
      <c r="A191" s="17" t="s">
        <v>300</v>
      </c>
      <c r="B191" s="178" t="s">
        <v>301</v>
      </c>
      <c r="C191" s="161"/>
      <c r="D191" s="44"/>
      <c r="G191" s="109">
        <f t="shared" si="19"/>
        <v>0</v>
      </c>
      <c r="H191" s="108"/>
      <c r="I191" s="108"/>
      <c r="J191" s="108"/>
      <c r="K191" s="108"/>
      <c r="L191" s="108"/>
      <c r="M191" s="109" t="e">
        <f>#REF!-G191</f>
        <v>#REF!</v>
      </c>
    </row>
    <row r="192" spans="1:13" ht="15" hidden="1" customHeight="1">
      <c r="A192" s="17" t="s">
        <v>302</v>
      </c>
      <c r="B192" s="178" t="s">
        <v>303</v>
      </c>
      <c r="C192" s="161"/>
      <c r="D192" s="44"/>
      <c r="G192" s="109">
        <f t="shared" si="19"/>
        <v>0</v>
      </c>
      <c r="H192" s="108"/>
      <c r="I192" s="108"/>
      <c r="J192" s="108"/>
      <c r="K192" s="108"/>
      <c r="L192" s="108"/>
      <c r="M192" s="109" t="e">
        <f>#REF!-G192</f>
        <v>#REF!</v>
      </c>
    </row>
    <row r="193" spans="1:13" ht="15" hidden="1" customHeight="1">
      <c r="A193" s="17" t="s">
        <v>304</v>
      </c>
      <c r="B193" s="178" t="s">
        <v>305</v>
      </c>
      <c r="C193" s="161"/>
      <c r="D193" s="44"/>
      <c r="G193" s="109">
        <f t="shared" si="19"/>
        <v>0</v>
      </c>
      <c r="H193" s="108"/>
      <c r="I193" s="108"/>
      <c r="J193" s="108"/>
      <c r="K193" s="108"/>
      <c r="L193" s="108"/>
      <c r="M193" s="109" t="e">
        <f>#REF!-G193</f>
        <v>#REF!</v>
      </c>
    </row>
    <row r="194" spans="1:13" ht="15" hidden="1" customHeight="1">
      <c r="A194" s="17" t="s">
        <v>306</v>
      </c>
      <c r="B194" s="178" t="s">
        <v>307</v>
      </c>
      <c r="C194" s="161"/>
      <c r="D194" s="44"/>
      <c r="G194" s="109">
        <f t="shared" si="19"/>
        <v>0</v>
      </c>
      <c r="H194" s="108"/>
      <c r="I194" s="108"/>
      <c r="J194" s="108"/>
      <c r="K194" s="108"/>
      <c r="L194" s="108"/>
      <c r="M194" s="109" t="e">
        <f>#REF!-G194</f>
        <v>#REF!</v>
      </c>
    </row>
    <row r="195" spans="1:13" ht="15" hidden="1" customHeight="1">
      <c r="A195" s="17" t="s">
        <v>308</v>
      </c>
      <c r="B195" s="178" t="s">
        <v>309</v>
      </c>
      <c r="C195" s="161"/>
      <c r="D195" s="44"/>
      <c r="G195" s="109">
        <f t="shared" si="19"/>
        <v>0</v>
      </c>
      <c r="H195" s="108"/>
      <c r="I195" s="108"/>
      <c r="J195" s="108"/>
      <c r="K195" s="108"/>
      <c r="L195" s="108"/>
      <c r="M195" s="109" t="e">
        <f>#REF!-G195</f>
        <v>#REF!</v>
      </c>
    </row>
    <row r="196" spans="1:13" ht="15" hidden="1" customHeight="1">
      <c r="A196" s="17" t="s">
        <v>310</v>
      </c>
      <c r="B196" s="178" t="s">
        <v>311</v>
      </c>
      <c r="C196" s="161"/>
      <c r="D196" s="44"/>
      <c r="G196" s="109">
        <f t="shared" si="19"/>
        <v>0</v>
      </c>
      <c r="H196" s="108"/>
      <c r="I196" s="108"/>
      <c r="J196" s="108"/>
      <c r="K196" s="108"/>
      <c r="L196" s="108"/>
      <c r="M196" s="109" t="e">
        <f>#REF!-G196</f>
        <v>#REF!</v>
      </c>
    </row>
    <row r="197" spans="1:13" ht="15" hidden="1" customHeight="1">
      <c r="A197" s="17" t="s">
        <v>312</v>
      </c>
      <c r="B197" s="178" t="s">
        <v>313</v>
      </c>
      <c r="C197" s="161"/>
      <c r="D197" s="44"/>
      <c r="G197" s="109">
        <f t="shared" si="19"/>
        <v>0</v>
      </c>
      <c r="H197" s="108"/>
      <c r="I197" s="108"/>
      <c r="J197" s="108"/>
      <c r="K197" s="108"/>
      <c r="L197" s="108"/>
      <c r="M197" s="109" t="e">
        <f>#REF!-G197</f>
        <v>#REF!</v>
      </c>
    </row>
    <row r="198" spans="1:13" s="65" customFormat="1" ht="15" hidden="1" customHeight="1">
      <c r="A198" s="66" t="s">
        <v>314</v>
      </c>
      <c r="B198" s="180">
        <v>51.02</v>
      </c>
      <c r="C198" s="173">
        <f t="shared" ref="C198" si="20">SUM(C199:C218)</f>
        <v>0</v>
      </c>
      <c r="D198" s="64"/>
      <c r="G198" s="109">
        <f t="shared" si="19"/>
        <v>0</v>
      </c>
      <c r="H198" s="108"/>
      <c r="I198" s="108"/>
      <c r="J198" s="108"/>
      <c r="K198" s="108"/>
      <c r="L198" s="108"/>
      <c r="M198" s="109" t="e">
        <f>#REF!-G198</f>
        <v>#REF!</v>
      </c>
    </row>
    <row r="199" spans="1:13" ht="15" hidden="1" customHeight="1">
      <c r="A199" s="17" t="s">
        <v>315</v>
      </c>
      <c r="B199" s="178" t="s">
        <v>316</v>
      </c>
      <c r="C199" s="128"/>
      <c r="D199" s="44"/>
      <c r="G199" s="109">
        <f t="shared" si="19"/>
        <v>0</v>
      </c>
      <c r="H199" s="108"/>
      <c r="I199" s="108"/>
      <c r="J199" s="108"/>
      <c r="K199" s="108"/>
      <c r="L199" s="108"/>
      <c r="M199" s="109" t="e">
        <f>#REF!-G199</f>
        <v>#REF!</v>
      </c>
    </row>
    <row r="200" spans="1:13" ht="15" hidden="1" customHeight="1">
      <c r="A200" s="28" t="s">
        <v>317</v>
      </c>
      <c r="B200" s="178" t="s">
        <v>318</v>
      </c>
      <c r="C200" s="128"/>
      <c r="D200" s="44"/>
      <c r="G200" s="109">
        <f t="shared" si="19"/>
        <v>0</v>
      </c>
      <c r="H200" s="108"/>
      <c r="I200" s="108"/>
      <c r="J200" s="108"/>
      <c r="K200" s="108"/>
      <c r="L200" s="108"/>
      <c r="M200" s="109" t="e">
        <f>#REF!-G200</f>
        <v>#REF!</v>
      </c>
    </row>
    <row r="201" spans="1:13" ht="15" hidden="1" customHeight="1">
      <c r="A201" s="17" t="s">
        <v>319</v>
      </c>
      <c r="B201" s="178" t="s">
        <v>320</v>
      </c>
      <c r="C201" s="181"/>
      <c r="D201" s="44"/>
      <c r="G201" s="109">
        <f t="shared" si="19"/>
        <v>0</v>
      </c>
      <c r="H201" s="108"/>
      <c r="I201" s="108"/>
      <c r="J201" s="108"/>
      <c r="K201" s="108"/>
      <c r="L201" s="108"/>
      <c r="M201" s="109" t="e">
        <f>#REF!-G201</f>
        <v>#REF!</v>
      </c>
    </row>
    <row r="202" spans="1:13" ht="15" hidden="1" customHeight="1">
      <c r="A202" s="28" t="s">
        <v>321</v>
      </c>
      <c r="B202" s="178" t="s">
        <v>322</v>
      </c>
      <c r="C202" s="181"/>
      <c r="D202" s="44"/>
      <c r="G202" s="109">
        <f t="shared" si="19"/>
        <v>0</v>
      </c>
      <c r="H202" s="108"/>
      <c r="I202" s="108"/>
      <c r="J202" s="108"/>
      <c r="K202" s="108"/>
      <c r="L202" s="108"/>
      <c r="M202" s="109" t="e">
        <f>#REF!-G202</f>
        <v>#REF!</v>
      </c>
    </row>
    <row r="203" spans="1:13" ht="15" hidden="1" customHeight="1">
      <c r="A203" s="26" t="s">
        <v>323</v>
      </c>
      <c r="B203" s="178" t="s">
        <v>324</v>
      </c>
      <c r="C203" s="181"/>
      <c r="D203" s="44"/>
      <c r="G203" s="109">
        <f t="shared" si="19"/>
        <v>0</v>
      </c>
      <c r="H203" s="108"/>
      <c r="I203" s="108"/>
      <c r="J203" s="108"/>
      <c r="K203" s="108"/>
      <c r="L203" s="108"/>
      <c r="M203" s="109" t="e">
        <f>#REF!-G203</f>
        <v>#REF!</v>
      </c>
    </row>
    <row r="204" spans="1:13" ht="15" hidden="1" customHeight="1">
      <c r="A204" s="24" t="s">
        <v>325</v>
      </c>
      <c r="B204" s="178" t="s">
        <v>326</v>
      </c>
      <c r="C204" s="181"/>
      <c r="D204" s="44"/>
      <c r="G204" s="109">
        <f t="shared" si="19"/>
        <v>0</v>
      </c>
      <c r="H204" s="108"/>
      <c r="I204" s="108"/>
      <c r="J204" s="108"/>
      <c r="K204" s="108"/>
      <c r="L204" s="108"/>
      <c r="M204" s="109" t="e">
        <f>#REF!-G204</f>
        <v>#REF!</v>
      </c>
    </row>
    <row r="205" spans="1:13" ht="15" hidden="1" customHeight="1">
      <c r="A205" s="23" t="s">
        <v>327</v>
      </c>
      <c r="B205" s="178" t="s">
        <v>328</v>
      </c>
      <c r="C205" s="181"/>
      <c r="D205" s="44"/>
      <c r="G205" s="109">
        <f t="shared" si="19"/>
        <v>0</v>
      </c>
      <c r="H205" s="108"/>
      <c r="I205" s="108"/>
      <c r="J205" s="108"/>
      <c r="K205" s="108"/>
      <c r="L205" s="108"/>
      <c r="M205" s="109" t="e">
        <f>#REF!-G205</f>
        <v>#REF!</v>
      </c>
    </row>
    <row r="206" spans="1:13" ht="15" hidden="1" customHeight="1">
      <c r="A206" s="24" t="s">
        <v>329</v>
      </c>
      <c r="B206" s="178" t="s">
        <v>330</v>
      </c>
      <c r="C206" s="181"/>
      <c r="D206" s="44"/>
      <c r="G206" s="109">
        <f t="shared" si="19"/>
        <v>0</v>
      </c>
      <c r="H206" s="108"/>
      <c r="I206" s="108"/>
      <c r="J206" s="108"/>
      <c r="K206" s="108"/>
      <c r="L206" s="108"/>
      <c r="M206" s="109" t="e">
        <f>#REF!-G206</f>
        <v>#REF!</v>
      </c>
    </row>
    <row r="207" spans="1:13" ht="15" hidden="1" customHeight="1">
      <c r="A207" s="17" t="s">
        <v>331</v>
      </c>
      <c r="B207" s="178" t="s">
        <v>332</v>
      </c>
      <c r="C207" s="181"/>
      <c r="D207" s="44"/>
      <c r="G207" s="109">
        <f t="shared" si="19"/>
        <v>0</v>
      </c>
      <c r="H207" s="108"/>
      <c r="I207" s="108"/>
      <c r="J207" s="108"/>
      <c r="K207" s="108"/>
      <c r="L207" s="108"/>
      <c r="M207" s="109" t="e">
        <f>#REF!-G207</f>
        <v>#REF!</v>
      </c>
    </row>
    <row r="208" spans="1:13" ht="15" hidden="1" customHeight="1">
      <c r="A208" s="17" t="s">
        <v>333</v>
      </c>
      <c r="B208" s="178" t="s">
        <v>334</v>
      </c>
      <c r="C208" s="181"/>
      <c r="D208" s="44"/>
      <c r="G208" s="109">
        <f t="shared" si="19"/>
        <v>0</v>
      </c>
      <c r="H208" s="108"/>
      <c r="I208" s="108"/>
      <c r="J208" s="108"/>
      <c r="K208" s="108"/>
      <c r="L208" s="108"/>
      <c r="M208" s="109" t="e">
        <f>#REF!-G208</f>
        <v>#REF!</v>
      </c>
    </row>
    <row r="209" spans="1:13" ht="15" hidden="1" customHeight="1">
      <c r="A209" s="17" t="s">
        <v>335</v>
      </c>
      <c r="B209" s="178" t="s">
        <v>336</v>
      </c>
      <c r="C209" s="181"/>
      <c r="D209" s="44"/>
      <c r="G209" s="109">
        <f t="shared" si="19"/>
        <v>0</v>
      </c>
      <c r="H209" s="108"/>
      <c r="I209" s="108"/>
      <c r="J209" s="108"/>
      <c r="K209" s="108"/>
      <c r="L209" s="108"/>
      <c r="M209" s="109" t="e">
        <f>#REF!-G209</f>
        <v>#REF!</v>
      </c>
    </row>
    <row r="210" spans="1:13" ht="15" hidden="1" customHeight="1">
      <c r="A210" s="7" t="s">
        <v>337</v>
      </c>
      <c r="B210" s="2" t="s">
        <v>338</v>
      </c>
      <c r="C210" s="181"/>
      <c r="D210" s="44"/>
      <c r="G210" s="109">
        <f t="shared" si="19"/>
        <v>0</v>
      </c>
      <c r="H210" s="108"/>
      <c r="I210" s="108"/>
      <c r="J210" s="108"/>
      <c r="K210" s="108"/>
      <c r="L210" s="108"/>
      <c r="M210" s="109" t="e">
        <f>#REF!-G210</f>
        <v>#REF!</v>
      </c>
    </row>
    <row r="211" spans="1:13" ht="15" hidden="1" customHeight="1">
      <c r="A211" s="17" t="s">
        <v>339</v>
      </c>
      <c r="B211" s="178" t="s">
        <v>340</v>
      </c>
      <c r="C211" s="181"/>
      <c r="D211" s="44"/>
      <c r="G211" s="109">
        <f t="shared" si="19"/>
        <v>0</v>
      </c>
      <c r="H211" s="108"/>
      <c r="I211" s="108"/>
      <c r="J211" s="108"/>
      <c r="K211" s="108"/>
      <c r="L211" s="108"/>
      <c r="M211" s="109" t="e">
        <f>#REF!-G211</f>
        <v>#REF!</v>
      </c>
    </row>
    <row r="212" spans="1:13" ht="15" hidden="1" customHeight="1">
      <c r="A212" s="17" t="s">
        <v>341</v>
      </c>
      <c r="B212" s="178" t="s">
        <v>342</v>
      </c>
      <c r="C212" s="181"/>
      <c r="D212" s="44"/>
      <c r="G212" s="109">
        <f t="shared" si="19"/>
        <v>0</v>
      </c>
      <c r="H212" s="108"/>
      <c r="I212" s="108"/>
      <c r="J212" s="108"/>
      <c r="K212" s="108"/>
      <c r="L212" s="108"/>
      <c r="M212" s="109" t="e">
        <f>#REF!-G212</f>
        <v>#REF!</v>
      </c>
    </row>
    <row r="213" spans="1:13" ht="15" hidden="1" customHeight="1">
      <c r="A213" s="17" t="s">
        <v>343</v>
      </c>
      <c r="B213" s="178" t="s">
        <v>344</v>
      </c>
      <c r="C213" s="181"/>
      <c r="D213" s="44"/>
      <c r="G213" s="109">
        <f t="shared" si="19"/>
        <v>0</v>
      </c>
      <c r="H213" s="108"/>
      <c r="I213" s="108"/>
      <c r="J213" s="108"/>
      <c r="K213" s="108"/>
      <c r="L213" s="108"/>
      <c r="M213" s="109" t="e">
        <f>#REF!-G213</f>
        <v>#REF!</v>
      </c>
    </row>
    <row r="214" spans="1:13" ht="15" hidden="1" customHeight="1">
      <c r="A214" s="17" t="s">
        <v>345</v>
      </c>
      <c r="B214" s="178" t="s">
        <v>346</v>
      </c>
      <c r="C214" s="181"/>
      <c r="D214" s="44"/>
      <c r="G214" s="109">
        <f t="shared" si="19"/>
        <v>0</v>
      </c>
      <c r="H214" s="108"/>
      <c r="I214" s="108"/>
      <c r="J214" s="108"/>
      <c r="K214" s="108"/>
      <c r="L214" s="108"/>
      <c r="M214" s="109" t="e">
        <f>#REF!-G214</f>
        <v>#REF!</v>
      </c>
    </row>
    <row r="215" spans="1:13" ht="15" hidden="1" customHeight="1">
      <c r="A215" s="17" t="s">
        <v>347</v>
      </c>
      <c r="B215" s="178" t="s">
        <v>348</v>
      </c>
      <c r="C215" s="181"/>
      <c r="D215" s="44"/>
      <c r="G215" s="109">
        <f t="shared" si="19"/>
        <v>0</v>
      </c>
      <c r="H215" s="108"/>
      <c r="I215" s="108"/>
      <c r="J215" s="108"/>
      <c r="K215" s="108"/>
      <c r="L215" s="108"/>
      <c r="M215" s="109" t="e">
        <f>#REF!-G215</f>
        <v>#REF!</v>
      </c>
    </row>
    <row r="216" spans="1:13" ht="15" hidden="1" customHeight="1">
      <c r="A216" s="17" t="s">
        <v>349</v>
      </c>
      <c r="B216" s="178" t="s">
        <v>350</v>
      </c>
      <c r="C216" s="181"/>
      <c r="D216" s="44"/>
      <c r="G216" s="109">
        <f t="shared" si="19"/>
        <v>0</v>
      </c>
      <c r="H216" s="108"/>
      <c r="I216" s="108"/>
      <c r="J216" s="108"/>
      <c r="K216" s="108"/>
      <c r="L216" s="108"/>
      <c r="M216" s="109" t="e">
        <f>#REF!-G216</f>
        <v>#REF!</v>
      </c>
    </row>
    <row r="217" spans="1:13" ht="15" hidden="1" customHeight="1">
      <c r="A217" s="17" t="s">
        <v>351</v>
      </c>
      <c r="B217" s="178" t="s">
        <v>352</v>
      </c>
      <c r="C217" s="181"/>
      <c r="D217" s="44"/>
      <c r="G217" s="109">
        <f t="shared" si="19"/>
        <v>0</v>
      </c>
      <c r="H217" s="108"/>
      <c r="I217" s="108"/>
      <c r="J217" s="108"/>
      <c r="K217" s="108"/>
      <c r="L217" s="108"/>
      <c r="M217" s="109" t="e">
        <f>#REF!-G217</f>
        <v>#REF!</v>
      </c>
    </row>
    <row r="218" spans="1:13" ht="15" hidden="1" customHeight="1">
      <c r="A218" s="17" t="s">
        <v>353</v>
      </c>
      <c r="B218" s="178" t="s">
        <v>354</v>
      </c>
      <c r="C218" s="181"/>
      <c r="D218" s="44"/>
      <c r="G218" s="109">
        <f t="shared" si="19"/>
        <v>0</v>
      </c>
      <c r="H218" s="108"/>
      <c r="I218" s="108"/>
      <c r="J218" s="108"/>
      <c r="K218" s="108"/>
      <c r="L218" s="108"/>
      <c r="M218" s="109" t="e">
        <f>#REF!-G218</f>
        <v>#REF!</v>
      </c>
    </row>
    <row r="219" spans="1:13" s="69" customFormat="1" ht="15" hidden="1" customHeight="1">
      <c r="A219" s="67" t="s">
        <v>355</v>
      </c>
      <c r="B219" s="174">
        <v>55</v>
      </c>
      <c r="C219" s="148">
        <f t="shared" ref="C219" si="21">C220+C252+C257+C265</f>
        <v>0</v>
      </c>
      <c r="D219" s="68"/>
      <c r="G219" s="109">
        <f t="shared" si="19"/>
        <v>0</v>
      </c>
      <c r="H219" s="108"/>
      <c r="I219" s="108"/>
      <c r="J219" s="108"/>
      <c r="K219" s="108"/>
      <c r="L219" s="108"/>
      <c r="M219" s="109" t="e">
        <f>#REF!-G219</f>
        <v>#REF!</v>
      </c>
    </row>
    <row r="220" spans="1:13" s="69" customFormat="1" ht="15" hidden="1" customHeight="1">
      <c r="A220" s="71" t="s">
        <v>356</v>
      </c>
      <c r="B220" s="174">
        <v>55.01</v>
      </c>
      <c r="C220" s="148">
        <f t="shared" ref="C220" si="22">SUM(C221:C250)</f>
        <v>0</v>
      </c>
      <c r="D220" s="68"/>
      <c r="G220" s="109">
        <f t="shared" si="19"/>
        <v>0</v>
      </c>
      <c r="H220" s="108"/>
      <c r="I220" s="108"/>
      <c r="J220" s="108"/>
      <c r="K220" s="108"/>
      <c r="L220" s="108"/>
      <c r="M220" s="109" t="e">
        <f>#REF!-G220</f>
        <v>#REF!</v>
      </c>
    </row>
    <row r="221" spans="1:13" ht="15" hidden="1" customHeight="1">
      <c r="A221" s="24" t="s">
        <v>357</v>
      </c>
      <c r="B221" s="178" t="s">
        <v>358</v>
      </c>
      <c r="C221" s="128"/>
      <c r="D221" s="44"/>
      <c r="G221" s="109">
        <f t="shared" si="19"/>
        <v>0</v>
      </c>
      <c r="H221" s="108"/>
      <c r="I221" s="108"/>
      <c r="J221" s="108"/>
      <c r="K221" s="108"/>
      <c r="L221" s="108"/>
      <c r="M221" s="109" t="e">
        <f>#REF!-G221</f>
        <v>#REF!</v>
      </c>
    </row>
    <row r="222" spans="1:13" ht="15" hidden="1" customHeight="1">
      <c r="A222" s="24" t="s">
        <v>359</v>
      </c>
      <c r="B222" s="178" t="s">
        <v>360</v>
      </c>
      <c r="C222" s="128"/>
      <c r="D222" s="44"/>
      <c r="G222" s="109">
        <f t="shared" si="19"/>
        <v>0</v>
      </c>
      <c r="H222" s="108"/>
      <c r="I222" s="108"/>
      <c r="J222" s="108"/>
      <c r="K222" s="108"/>
      <c r="L222" s="108"/>
      <c r="M222" s="109" t="e">
        <f>#REF!-G222</f>
        <v>#REF!</v>
      </c>
    </row>
    <row r="223" spans="1:13" ht="15" hidden="1" customHeight="1">
      <c r="A223" s="7" t="s">
        <v>361</v>
      </c>
      <c r="B223" s="2" t="s">
        <v>362</v>
      </c>
      <c r="C223" s="128"/>
      <c r="D223" s="44"/>
      <c r="G223" s="109">
        <f t="shared" si="19"/>
        <v>0</v>
      </c>
      <c r="H223" s="108"/>
      <c r="I223" s="108"/>
      <c r="J223" s="108"/>
      <c r="K223" s="108"/>
      <c r="L223" s="108"/>
      <c r="M223" s="109" t="e">
        <f>#REF!-G223</f>
        <v>#REF!</v>
      </c>
    </row>
    <row r="224" spans="1:13" ht="15" hidden="1" customHeight="1">
      <c r="A224" s="29" t="s">
        <v>363</v>
      </c>
      <c r="B224" s="178" t="s">
        <v>364</v>
      </c>
      <c r="C224" s="128"/>
      <c r="D224" s="44"/>
      <c r="G224" s="109">
        <f t="shared" si="19"/>
        <v>0</v>
      </c>
      <c r="H224" s="108"/>
      <c r="I224" s="108"/>
      <c r="J224" s="108"/>
      <c r="K224" s="108"/>
      <c r="L224" s="108"/>
      <c r="M224" s="109" t="e">
        <f>#REF!-G224</f>
        <v>#REF!</v>
      </c>
    </row>
    <row r="225" spans="1:13" ht="15" hidden="1" customHeight="1">
      <c r="A225" s="24" t="s">
        <v>365</v>
      </c>
      <c r="B225" s="178" t="s">
        <v>366</v>
      </c>
      <c r="C225" s="128"/>
      <c r="D225" s="44"/>
      <c r="G225" s="109">
        <f t="shared" si="19"/>
        <v>0</v>
      </c>
      <c r="H225" s="108"/>
      <c r="I225" s="108"/>
      <c r="J225" s="108"/>
      <c r="K225" s="108"/>
      <c r="L225" s="108"/>
      <c r="M225" s="109" t="e">
        <f>#REF!-G225</f>
        <v>#REF!</v>
      </c>
    </row>
    <row r="226" spans="1:13" ht="15" hidden="1" customHeight="1">
      <c r="A226" s="24" t="s">
        <v>367</v>
      </c>
      <c r="B226" s="178" t="s">
        <v>368</v>
      </c>
      <c r="C226" s="128"/>
      <c r="D226" s="44"/>
      <c r="G226" s="109">
        <f t="shared" si="19"/>
        <v>0</v>
      </c>
      <c r="H226" s="108"/>
      <c r="I226" s="108"/>
      <c r="J226" s="108"/>
      <c r="K226" s="108"/>
      <c r="L226" s="108"/>
      <c r="M226" s="109" t="e">
        <f>#REF!-G226</f>
        <v>#REF!</v>
      </c>
    </row>
    <row r="227" spans="1:13" ht="15" hidden="1" customHeight="1">
      <c r="A227" s="24" t="s">
        <v>369</v>
      </c>
      <c r="B227" s="178" t="s">
        <v>370</v>
      </c>
      <c r="C227" s="128"/>
      <c r="D227" s="44"/>
      <c r="G227" s="109">
        <f t="shared" si="19"/>
        <v>0</v>
      </c>
      <c r="H227" s="108"/>
      <c r="I227" s="108"/>
      <c r="J227" s="108"/>
      <c r="K227" s="108"/>
      <c r="L227" s="108"/>
      <c r="M227" s="109" t="e">
        <f>#REF!-G227</f>
        <v>#REF!</v>
      </c>
    </row>
    <row r="228" spans="1:13" ht="15" hidden="1" customHeight="1">
      <c r="A228" s="7" t="s">
        <v>371</v>
      </c>
      <c r="B228" s="2" t="s">
        <v>372</v>
      </c>
      <c r="C228" s="128"/>
      <c r="D228" s="44"/>
      <c r="G228" s="109">
        <f t="shared" si="19"/>
        <v>0</v>
      </c>
      <c r="H228" s="108"/>
      <c r="I228" s="108"/>
      <c r="J228" s="108"/>
      <c r="K228" s="108"/>
      <c r="L228" s="108"/>
      <c r="M228" s="109" t="e">
        <f>#REF!-G228</f>
        <v>#REF!</v>
      </c>
    </row>
    <row r="229" spans="1:13" ht="15" hidden="1" customHeight="1">
      <c r="A229" s="7" t="s">
        <v>373</v>
      </c>
      <c r="B229" s="2" t="s">
        <v>374</v>
      </c>
      <c r="C229" s="128"/>
      <c r="D229" s="44"/>
      <c r="G229" s="109">
        <f t="shared" si="19"/>
        <v>0</v>
      </c>
      <c r="H229" s="108"/>
      <c r="I229" s="108"/>
      <c r="J229" s="108"/>
      <c r="K229" s="108"/>
      <c r="L229" s="108"/>
      <c r="M229" s="109" t="e">
        <f>#REF!-G229</f>
        <v>#REF!</v>
      </c>
    </row>
    <row r="230" spans="1:13" ht="15" hidden="1" customHeight="1">
      <c r="A230" s="7" t="s">
        <v>375</v>
      </c>
      <c r="B230" s="2" t="s">
        <v>376</v>
      </c>
      <c r="C230" s="128"/>
      <c r="D230" s="44"/>
      <c r="G230" s="109">
        <f t="shared" si="19"/>
        <v>0</v>
      </c>
      <c r="H230" s="108"/>
      <c r="I230" s="108"/>
      <c r="J230" s="108"/>
      <c r="K230" s="108"/>
      <c r="L230" s="108"/>
      <c r="M230" s="109" t="e">
        <f>#REF!-G230</f>
        <v>#REF!</v>
      </c>
    </row>
    <row r="231" spans="1:13" ht="15" hidden="1" customHeight="1">
      <c r="A231" s="17" t="s">
        <v>377</v>
      </c>
      <c r="B231" s="2" t="s">
        <v>378</v>
      </c>
      <c r="C231" s="128"/>
      <c r="D231" s="44"/>
      <c r="G231" s="109">
        <f t="shared" si="19"/>
        <v>0</v>
      </c>
      <c r="H231" s="108"/>
      <c r="I231" s="108"/>
      <c r="J231" s="108"/>
      <c r="K231" s="108"/>
      <c r="L231" s="108"/>
      <c r="M231" s="109" t="e">
        <f>#REF!-G231</f>
        <v>#REF!</v>
      </c>
    </row>
    <row r="232" spans="1:13" ht="15" hidden="1" customHeight="1">
      <c r="A232" s="7" t="s">
        <v>379</v>
      </c>
      <c r="B232" s="2" t="s">
        <v>380</v>
      </c>
      <c r="C232" s="128"/>
      <c r="D232" s="44"/>
      <c r="G232" s="109">
        <f t="shared" si="19"/>
        <v>0</v>
      </c>
      <c r="H232" s="108"/>
      <c r="I232" s="108"/>
      <c r="J232" s="108"/>
      <c r="K232" s="108"/>
      <c r="L232" s="108"/>
      <c r="M232" s="109" t="e">
        <f>#REF!-G232</f>
        <v>#REF!</v>
      </c>
    </row>
    <row r="233" spans="1:13" ht="15" hidden="1" customHeight="1">
      <c r="A233" s="7" t="s">
        <v>381</v>
      </c>
      <c r="B233" s="2" t="s">
        <v>382</v>
      </c>
      <c r="C233" s="128"/>
      <c r="D233" s="44"/>
      <c r="G233" s="109">
        <f t="shared" si="19"/>
        <v>0</v>
      </c>
      <c r="H233" s="108"/>
      <c r="I233" s="108"/>
      <c r="J233" s="108"/>
      <c r="K233" s="108"/>
      <c r="L233" s="108"/>
      <c r="M233" s="109" t="e">
        <f>#REF!-G233</f>
        <v>#REF!</v>
      </c>
    </row>
    <row r="234" spans="1:13" ht="15" hidden="1" customHeight="1">
      <c r="A234" s="30" t="s">
        <v>383</v>
      </c>
      <c r="B234" s="2" t="s">
        <v>384</v>
      </c>
      <c r="C234" s="128"/>
      <c r="D234" s="44"/>
      <c r="G234" s="109">
        <f t="shared" si="19"/>
        <v>0</v>
      </c>
      <c r="H234" s="108"/>
      <c r="I234" s="108"/>
      <c r="J234" s="108"/>
      <c r="K234" s="108"/>
      <c r="L234" s="108"/>
      <c r="M234" s="109" t="e">
        <f>#REF!-G234</f>
        <v>#REF!</v>
      </c>
    </row>
    <row r="235" spans="1:13" ht="15" hidden="1" customHeight="1">
      <c r="A235" s="7" t="s">
        <v>385</v>
      </c>
      <c r="B235" s="2" t="s">
        <v>386</v>
      </c>
      <c r="C235" s="128"/>
      <c r="D235" s="44"/>
      <c r="G235" s="109">
        <f t="shared" si="19"/>
        <v>0</v>
      </c>
      <c r="H235" s="108"/>
      <c r="I235" s="108"/>
      <c r="J235" s="108"/>
      <c r="K235" s="108"/>
      <c r="L235" s="108"/>
      <c r="M235" s="109" t="e">
        <f>#REF!-G235</f>
        <v>#REF!</v>
      </c>
    </row>
    <row r="236" spans="1:13" ht="15" hidden="1" customHeight="1">
      <c r="A236" s="27" t="s">
        <v>387</v>
      </c>
      <c r="B236" s="178" t="s">
        <v>388</v>
      </c>
      <c r="C236" s="128"/>
      <c r="D236" s="44"/>
      <c r="G236" s="109">
        <f t="shared" si="19"/>
        <v>0</v>
      </c>
      <c r="H236" s="108"/>
      <c r="I236" s="108"/>
      <c r="J236" s="108"/>
      <c r="K236" s="108"/>
      <c r="L236" s="108"/>
      <c r="M236" s="109" t="e">
        <f>#REF!-G236</f>
        <v>#REF!</v>
      </c>
    </row>
    <row r="237" spans="1:13" ht="15" hidden="1" customHeight="1">
      <c r="A237" s="17" t="s">
        <v>389</v>
      </c>
      <c r="B237" s="178" t="s">
        <v>390</v>
      </c>
      <c r="C237" s="128"/>
      <c r="D237" s="44"/>
      <c r="G237" s="109">
        <f t="shared" si="19"/>
        <v>0</v>
      </c>
      <c r="H237" s="108"/>
      <c r="I237" s="108"/>
      <c r="J237" s="108"/>
      <c r="K237" s="108"/>
      <c r="L237" s="108"/>
      <c r="M237" s="109" t="e">
        <f>#REF!-G237</f>
        <v>#REF!</v>
      </c>
    </row>
    <row r="238" spans="1:13" ht="15" hidden="1" customHeight="1">
      <c r="A238" s="7" t="s">
        <v>391</v>
      </c>
      <c r="B238" s="2" t="s">
        <v>392</v>
      </c>
      <c r="C238" s="128"/>
      <c r="D238" s="44"/>
      <c r="G238" s="109">
        <f t="shared" si="19"/>
        <v>0</v>
      </c>
      <c r="H238" s="108"/>
      <c r="I238" s="108"/>
      <c r="J238" s="108"/>
      <c r="K238" s="108"/>
      <c r="L238" s="108"/>
      <c r="M238" s="109" t="e">
        <f>#REF!-G238</f>
        <v>#REF!</v>
      </c>
    </row>
    <row r="239" spans="1:13" ht="15" hidden="1" customHeight="1">
      <c r="A239" s="25" t="s">
        <v>393</v>
      </c>
      <c r="B239" s="178" t="s">
        <v>394</v>
      </c>
      <c r="C239" s="128"/>
      <c r="D239" s="44"/>
      <c r="G239" s="109">
        <f t="shared" si="19"/>
        <v>0</v>
      </c>
      <c r="H239" s="108"/>
      <c r="I239" s="108"/>
      <c r="J239" s="108"/>
      <c r="K239" s="108"/>
      <c r="L239" s="108"/>
      <c r="M239" s="109" t="e">
        <f>#REF!-G239</f>
        <v>#REF!</v>
      </c>
    </row>
    <row r="240" spans="1:13" ht="15" hidden="1" customHeight="1">
      <c r="A240" s="25" t="s">
        <v>395</v>
      </c>
      <c r="B240" s="178" t="s">
        <v>396</v>
      </c>
      <c r="C240" s="128"/>
      <c r="D240" s="44"/>
      <c r="G240" s="109">
        <f t="shared" si="19"/>
        <v>0</v>
      </c>
      <c r="H240" s="108"/>
      <c r="I240" s="108"/>
      <c r="J240" s="108"/>
      <c r="K240" s="108"/>
      <c r="L240" s="108"/>
      <c r="M240" s="109" t="e">
        <f>#REF!-G240</f>
        <v>#REF!</v>
      </c>
    </row>
    <row r="241" spans="1:13" ht="15" hidden="1" customHeight="1">
      <c r="A241" s="25" t="s">
        <v>397</v>
      </c>
      <c r="B241" s="178" t="s">
        <v>398</v>
      </c>
      <c r="C241" s="128"/>
      <c r="D241" s="44"/>
      <c r="G241" s="109">
        <f t="shared" ref="G241:G304" si="23">SUM(C241:C241)</f>
        <v>0</v>
      </c>
      <c r="H241" s="108"/>
      <c r="I241" s="108"/>
      <c r="J241" s="108"/>
      <c r="K241" s="108"/>
      <c r="L241" s="108"/>
      <c r="M241" s="109" t="e">
        <f>#REF!-G241</f>
        <v>#REF!</v>
      </c>
    </row>
    <row r="242" spans="1:13" ht="15" hidden="1" customHeight="1">
      <c r="A242" s="7" t="s">
        <v>399</v>
      </c>
      <c r="B242" s="160" t="s">
        <v>400</v>
      </c>
      <c r="C242" s="128"/>
      <c r="D242" s="44"/>
      <c r="G242" s="109">
        <f t="shared" si="23"/>
        <v>0</v>
      </c>
      <c r="H242" s="108"/>
      <c r="I242" s="108"/>
      <c r="J242" s="108"/>
      <c r="K242" s="108"/>
      <c r="L242" s="108"/>
      <c r="M242" s="109" t="e">
        <f>#REF!-G242</f>
        <v>#REF!</v>
      </c>
    </row>
    <row r="243" spans="1:13" ht="15" hidden="1" customHeight="1">
      <c r="A243" s="31" t="s">
        <v>401</v>
      </c>
      <c r="B243" s="178" t="s">
        <v>402</v>
      </c>
      <c r="C243" s="128"/>
      <c r="D243" s="44"/>
      <c r="G243" s="109">
        <f t="shared" si="23"/>
        <v>0</v>
      </c>
      <c r="H243" s="108"/>
      <c r="I243" s="108"/>
      <c r="J243" s="108"/>
      <c r="K243" s="108"/>
      <c r="L243" s="108"/>
      <c r="M243" s="109" t="e">
        <f>#REF!-G243</f>
        <v>#REF!</v>
      </c>
    </row>
    <row r="244" spans="1:13" ht="15" hidden="1" customHeight="1">
      <c r="A244" s="25" t="s">
        <v>403</v>
      </c>
      <c r="B244" s="178" t="s">
        <v>404</v>
      </c>
      <c r="C244" s="128"/>
      <c r="D244" s="44"/>
      <c r="G244" s="109">
        <f t="shared" si="23"/>
        <v>0</v>
      </c>
      <c r="H244" s="108"/>
      <c r="I244" s="108"/>
      <c r="J244" s="108"/>
      <c r="K244" s="108"/>
      <c r="L244" s="108"/>
      <c r="M244" s="109" t="e">
        <f>#REF!-G244</f>
        <v>#REF!</v>
      </c>
    </row>
    <row r="245" spans="1:13" ht="15" hidden="1" customHeight="1">
      <c r="A245" s="8" t="s">
        <v>405</v>
      </c>
      <c r="B245" s="160" t="s">
        <v>406</v>
      </c>
      <c r="C245" s="128"/>
      <c r="D245" s="44"/>
      <c r="G245" s="109">
        <f t="shared" si="23"/>
        <v>0</v>
      </c>
      <c r="H245" s="108"/>
      <c r="I245" s="108"/>
      <c r="J245" s="108"/>
      <c r="K245" s="108"/>
      <c r="L245" s="108"/>
      <c r="M245" s="109" t="e">
        <f>#REF!-G245</f>
        <v>#REF!</v>
      </c>
    </row>
    <row r="246" spans="1:13" ht="15" hidden="1" customHeight="1">
      <c r="A246" s="8" t="s">
        <v>407</v>
      </c>
      <c r="B246" s="160" t="s">
        <v>408</v>
      </c>
      <c r="C246" s="128"/>
      <c r="D246" s="44"/>
      <c r="G246" s="109">
        <f t="shared" si="23"/>
        <v>0</v>
      </c>
      <c r="H246" s="108"/>
      <c r="I246" s="108"/>
      <c r="J246" s="108"/>
      <c r="K246" s="108"/>
      <c r="L246" s="108"/>
      <c r="M246" s="109" t="e">
        <f>#REF!-G246</f>
        <v>#REF!</v>
      </c>
    </row>
    <row r="247" spans="1:13" ht="15" hidden="1" customHeight="1">
      <c r="A247" s="8" t="s">
        <v>409</v>
      </c>
      <c r="B247" s="160" t="s">
        <v>410</v>
      </c>
      <c r="C247" s="128"/>
      <c r="D247" s="44"/>
      <c r="G247" s="109">
        <f t="shared" si="23"/>
        <v>0</v>
      </c>
      <c r="H247" s="108"/>
      <c r="I247" s="108"/>
      <c r="J247" s="108"/>
      <c r="K247" s="108"/>
      <c r="L247" s="108"/>
      <c r="M247" s="109" t="e">
        <f>#REF!-G247</f>
        <v>#REF!</v>
      </c>
    </row>
    <row r="248" spans="1:13" ht="15" hidden="1" customHeight="1">
      <c r="A248" s="8" t="s">
        <v>411</v>
      </c>
      <c r="B248" s="160" t="s">
        <v>412</v>
      </c>
      <c r="C248" s="128"/>
      <c r="D248" s="44"/>
      <c r="G248" s="109">
        <f t="shared" si="23"/>
        <v>0</v>
      </c>
      <c r="H248" s="108"/>
      <c r="I248" s="108"/>
      <c r="J248" s="108"/>
      <c r="K248" s="108"/>
      <c r="L248" s="108"/>
      <c r="M248" s="109" t="e">
        <f>#REF!-G248</f>
        <v>#REF!</v>
      </c>
    </row>
    <row r="249" spans="1:13" ht="15" hidden="1" customHeight="1">
      <c r="A249" s="32" t="s">
        <v>413</v>
      </c>
      <c r="B249" s="182" t="s">
        <v>414</v>
      </c>
      <c r="C249" s="183"/>
      <c r="D249" s="44"/>
      <c r="G249" s="109">
        <f t="shared" si="23"/>
        <v>0</v>
      </c>
      <c r="H249" s="108"/>
      <c r="I249" s="108"/>
      <c r="J249" s="108"/>
      <c r="K249" s="108"/>
      <c r="L249" s="108"/>
      <c r="M249" s="109" t="e">
        <f>#REF!-G249</f>
        <v>#REF!</v>
      </c>
    </row>
    <row r="250" spans="1:13" ht="15" hidden="1" customHeight="1">
      <c r="A250" s="32" t="s">
        <v>415</v>
      </c>
      <c r="B250" s="182" t="s">
        <v>416</v>
      </c>
      <c r="C250" s="183"/>
      <c r="D250" s="44"/>
      <c r="G250" s="109">
        <f t="shared" si="23"/>
        <v>0</v>
      </c>
      <c r="H250" s="108"/>
      <c r="I250" s="108"/>
      <c r="J250" s="108"/>
      <c r="K250" s="108"/>
      <c r="L250" s="108"/>
      <c r="M250" s="109" t="e">
        <f>#REF!-G250</f>
        <v>#REF!</v>
      </c>
    </row>
    <row r="251" spans="1:13" ht="15" hidden="1" customHeight="1">
      <c r="A251" s="33" t="s">
        <v>417</v>
      </c>
      <c r="B251" s="184" t="s">
        <v>418</v>
      </c>
      <c r="C251" s="183"/>
      <c r="D251" s="44"/>
      <c r="G251" s="109">
        <f t="shared" si="23"/>
        <v>0</v>
      </c>
      <c r="H251" s="108"/>
      <c r="I251" s="108"/>
      <c r="J251" s="108"/>
      <c r="K251" s="108"/>
      <c r="L251" s="108"/>
      <c r="M251" s="109" t="e">
        <f>#REF!-G251</f>
        <v>#REF!</v>
      </c>
    </row>
    <row r="252" spans="1:13" s="65" customFormat="1" ht="15" hidden="1" customHeight="1">
      <c r="A252" s="63" t="s">
        <v>419</v>
      </c>
      <c r="B252" s="185">
        <v>55.02</v>
      </c>
      <c r="C252" s="186">
        <f t="shared" ref="C252" si="24">SUM(C253:C256)</f>
        <v>0</v>
      </c>
      <c r="D252" s="64"/>
      <c r="G252" s="109">
        <f t="shared" si="23"/>
        <v>0</v>
      </c>
      <c r="H252" s="108"/>
      <c r="I252" s="108"/>
      <c r="J252" s="108"/>
      <c r="K252" s="108"/>
      <c r="L252" s="108"/>
      <c r="M252" s="109" t="e">
        <f>#REF!-G252</f>
        <v>#REF!</v>
      </c>
    </row>
    <row r="253" spans="1:13" ht="15" hidden="1" customHeight="1">
      <c r="A253" s="7" t="s">
        <v>420</v>
      </c>
      <c r="B253" s="2" t="s">
        <v>421</v>
      </c>
      <c r="C253" s="128"/>
      <c r="D253" s="44"/>
      <c r="G253" s="109">
        <f t="shared" si="23"/>
        <v>0</v>
      </c>
      <c r="H253" s="108"/>
      <c r="I253" s="108"/>
      <c r="J253" s="108"/>
      <c r="K253" s="108"/>
      <c r="L253" s="108"/>
      <c r="M253" s="109" t="e">
        <f>#REF!-G253</f>
        <v>#REF!</v>
      </c>
    </row>
    <row r="254" spans="1:13" ht="15" hidden="1" customHeight="1">
      <c r="A254" s="24" t="s">
        <v>422</v>
      </c>
      <c r="B254" s="178" t="s">
        <v>423</v>
      </c>
      <c r="C254" s="128"/>
      <c r="D254" s="44"/>
      <c r="G254" s="109">
        <f t="shared" si="23"/>
        <v>0</v>
      </c>
      <c r="H254" s="108"/>
      <c r="I254" s="108"/>
      <c r="J254" s="108"/>
      <c r="K254" s="108"/>
      <c r="L254" s="108"/>
      <c r="M254" s="109" t="e">
        <f>#REF!-G254</f>
        <v>#REF!</v>
      </c>
    </row>
    <row r="255" spans="1:13" ht="15" hidden="1" customHeight="1">
      <c r="A255" s="24" t="s">
        <v>424</v>
      </c>
      <c r="B255" s="178" t="s">
        <v>425</v>
      </c>
      <c r="C255" s="128"/>
      <c r="D255" s="44"/>
      <c r="G255" s="109">
        <f t="shared" si="23"/>
        <v>0</v>
      </c>
      <c r="H255" s="108"/>
      <c r="I255" s="108"/>
      <c r="J255" s="108"/>
      <c r="K255" s="108"/>
      <c r="L255" s="108"/>
      <c r="M255" s="109" t="e">
        <f>#REF!-G255</f>
        <v>#REF!</v>
      </c>
    </row>
    <row r="256" spans="1:13" ht="15" hidden="1" customHeight="1">
      <c r="A256" s="7" t="s">
        <v>426</v>
      </c>
      <c r="B256" s="2" t="s">
        <v>427</v>
      </c>
      <c r="C256" s="128"/>
      <c r="D256" s="44"/>
      <c r="G256" s="109">
        <f t="shared" si="23"/>
        <v>0</v>
      </c>
      <c r="H256" s="108"/>
      <c r="I256" s="108"/>
      <c r="J256" s="108"/>
      <c r="K256" s="108"/>
      <c r="L256" s="108"/>
      <c r="M256" s="109" t="e">
        <f>#REF!-G256</f>
        <v>#REF!</v>
      </c>
    </row>
    <row r="257" spans="1:13" ht="15" hidden="1" customHeight="1">
      <c r="A257" s="10" t="s">
        <v>428</v>
      </c>
      <c r="B257" s="178" t="s">
        <v>429</v>
      </c>
      <c r="C257" s="173">
        <f t="shared" ref="C257" si="25">SUM(C258:C264)</f>
        <v>0</v>
      </c>
      <c r="D257" s="44"/>
      <c r="G257" s="109">
        <f t="shared" si="23"/>
        <v>0</v>
      </c>
      <c r="H257" s="108"/>
      <c r="I257" s="108"/>
      <c r="J257" s="108"/>
      <c r="K257" s="108"/>
      <c r="L257" s="108"/>
      <c r="M257" s="109" t="e">
        <f>#REF!-G257</f>
        <v>#REF!</v>
      </c>
    </row>
    <row r="258" spans="1:13" ht="15" hidden="1" customHeight="1">
      <c r="A258" s="31" t="s">
        <v>430</v>
      </c>
      <c r="B258" s="178" t="s">
        <v>431</v>
      </c>
      <c r="C258" s="128"/>
      <c r="D258" s="44"/>
      <c r="G258" s="109">
        <f t="shared" si="23"/>
        <v>0</v>
      </c>
      <c r="H258" s="108"/>
      <c r="I258" s="108"/>
      <c r="J258" s="108"/>
      <c r="K258" s="108"/>
      <c r="L258" s="108"/>
      <c r="M258" s="109" t="e">
        <f>#REF!-G258</f>
        <v>#REF!</v>
      </c>
    </row>
    <row r="259" spans="1:13" ht="15" hidden="1" customHeight="1">
      <c r="A259" s="31" t="s">
        <v>432</v>
      </c>
      <c r="B259" s="178" t="s">
        <v>433</v>
      </c>
      <c r="C259" s="128"/>
      <c r="D259" s="44"/>
      <c r="G259" s="109">
        <f t="shared" si="23"/>
        <v>0</v>
      </c>
      <c r="H259" s="108"/>
      <c r="I259" s="108"/>
      <c r="J259" s="108"/>
      <c r="K259" s="108"/>
      <c r="L259" s="108"/>
      <c r="M259" s="109" t="e">
        <f>#REF!-G259</f>
        <v>#REF!</v>
      </c>
    </row>
    <row r="260" spans="1:13" ht="15" hidden="1" customHeight="1">
      <c r="A260" s="31" t="s">
        <v>434</v>
      </c>
      <c r="B260" s="178" t="s">
        <v>435</v>
      </c>
      <c r="C260" s="128"/>
      <c r="D260" s="44"/>
      <c r="G260" s="109">
        <f t="shared" si="23"/>
        <v>0</v>
      </c>
      <c r="H260" s="108"/>
      <c r="I260" s="108"/>
      <c r="J260" s="108"/>
      <c r="K260" s="108"/>
      <c r="L260" s="108"/>
      <c r="M260" s="109" t="e">
        <f>#REF!-G260</f>
        <v>#REF!</v>
      </c>
    </row>
    <row r="261" spans="1:13" ht="15" hidden="1" customHeight="1">
      <c r="A261" s="31" t="s">
        <v>436</v>
      </c>
      <c r="B261" s="178" t="s">
        <v>437</v>
      </c>
      <c r="C261" s="128"/>
      <c r="D261" s="44"/>
      <c r="G261" s="109">
        <f t="shared" si="23"/>
        <v>0</v>
      </c>
      <c r="H261" s="108"/>
      <c r="I261" s="108"/>
      <c r="J261" s="108"/>
      <c r="K261" s="108"/>
      <c r="L261" s="108"/>
      <c r="M261" s="109" t="e">
        <f>#REF!-G261</f>
        <v>#REF!</v>
      </c>
    </row>
    <row r="262" spans="1:13" ht="15" hidden="1" customHeight="1">
      <c r="A262" s="31" t="s">
        <v>438</v>
      </c>
      <c r="B262" s="178" t="s">
        <v>439</v>
      </c>
      <c r="C262" s="128"/>
      <c r="D262" s="44"/>
      <c r="G262" s="109">
        <f t="shared" si="23"/>
        <v>0</v>
      </c>
      <c r="H262" s="108"/>
      <c r="I262" s="108"/>
      <c r="J262" s="108"/>
      <c r="K262" s="108"/>
      <c r="L262" s="108"/>
      <c r="M262" s="109" t="e">
        <f>#REF!-G262</f>
        <v>#REF!</v>
      </c>
    </row>
    <row r="263" spans="1:13" ht="15" hidden="1" customHeight="1">
      <c r="A263" s="31" t="s">
        <v>440</v>
      </c>
      <c r="B263" s="178" t="s">
        <v>441</v>
      </c>
      <c r="C263" s="128"/>
      <c r="D263" s="44"/>
      <c r="G263" s="109">
        <f t="shared" si="23"/>
        <v>0</v>
      </c>
      <c r="H263" s="108"/>
      <c r="I263" s="108"/>
      <c r="J263" s="108"/>
      <c r="K263" s="108"/>
      <c r="L263" s="108"/>
      <c r="M263" s="109" t="e">
        <f>#REF!-G263</f>
        <v>#REF!</v>
      </c>
    </row>
    <row r="264" spans="1:13" ht="15" hidden="1" customHeight="1">
      <c r="A264" s="31" t="s">
        <v>442</v>
      </c>
      <c r="B264" s="178" t="s">
        <v>443</v>
      </c>
      <c r="C264" s="128"/>
      <c r="D264" s="44"/>
      <c r="G264" s="109">
        <f t="shared" si="23"/>
        <v>0</v>
      </c>
      <c r="H264" s="108"/>
      <c r="I264" s="108"/>
      <c r="J264" s="108"/>
      <c r="K264" s="108"/>
      <c r="L264" s="108"/>
      <c r="M264" s="109" t="e">
        <f>#REF!-G264</f>
        <v>#REF!</v>
      </c>
    </row>
    <row r="265" spans="1:13" ht="15" hidden="1" customHeight="1">
      <c r="A265" s="10" t="s">
        <v>444</v>
      </c>
      <c r="B265" s="178" t="s">
        <v>445</v>
      </c>
      <c r="C265" s="173">
        <f t="shared" ref="C265" si="26">C266+C267+C268</f>
        <v>0</v>
      </c>
      <c r="D265" s="44"/>
      <c r="G265" s="109">
        <f t="shared" si="23"/>
        <v>0</v>
      </c>
      <c r="H265" s="108"/>
      <c r="I265" s="108"/>
      <c r="J265" s="108"/>
      <c r="K265" s="108"/>
      <c r="L265" s="108"/>
      <c r="M265" s="109" t="e">
        <f>#REF!-G265</f>
        <v>#REF!</v>
      </c>
    </row>
    <row r="266" spans="1:13" ht="15" hidden="1" customHeight="1">
      <c r="A266" s="25" t="s">
        <v>446</v>
      </c>
      <c r="B266" s="178" t="s">
        <v>447</v>
      </c>
      <c r="C266" s="128"/>
      <c r="D266" s="44"/>
      <c r="G266" s="109">
        <f t="shared" si="23"/>
        <v>0</v>
      </c>
      <c r="H266" s="108"/>
      <c r="I266" s="108"/>
      <c r="J266" s="108"/>
      <c r="K266" s="108"/>
      <c r="L266" s="108"/>
      <c r="M266" s="109" t="e">
        <f>#REF!-G266</f>
        <v>#REF!</v>
      </c>
    </row>
    <row r="267" spans="1:13" ht="15" hidden="1" customHeight="1">
      <c r="A267" s="25" t="s">
        <v>448</v>
      </c>
      <c r="B267" s="178" t="s">
        <v>449</v>
      </c>
      <c r="C267" s="128"/>
      <c r="D267" s="44"/>
      <c r="G267" s="109">
        <f t="shared" si="23"/>
        <v>0</v>
      </c>
      <c r="H267" s="108"/>
      <c r="I267" s="108"/>
      <c r="J267" s="108"/>
      <c r="K267" s="108"/>
      <c r="L267" s="108"/>
      <c r="M267" s="109" t="e">
        <f>#REF!-G267</f>
        <v>#REF!</v>
      </c>
    </row>
    <row r="268" spans="1:13" ht="15" hidden="1" customHeight="1">
      <c r="A268" s="25" t="s">
        <v>450</v>
      </c>
      <c r="B268" s="178" t="s">
        <v>451</v>
      </c>
      <c r="C268" s="128"/>
      <c r="D268" s="44"/>
      <c r="G268" s="109">
        <f t="shared" si="23"/>
        <v>0</v>
      </c>
      <c r="H268" s="108"/>
      <c r="I268" s="108"/>
      <c r="J268" s="108"/>
      <c r="K268" s="108"/>
      <c r="L268" s="108"/>
      <c r="M268" s="109" t="e">
        <f>#REF!-G268</f>
        <v>#REF!</v>
      </c>
    </row>
    <row r="269" spans="1:13" s="79" customFormat="1" ht="15" customHeight="1">
      <c r="A269" s="76" t="s">
        <v>452</v>
      </c>
      <c r="B269" s="187">
        <v>56</v>
      </c>
      <c r="C269" s="188">
        <f t="shared" ref="C269" si="27">C270+C274+C278+C282+C286+C290+C294+C298+C302+C306+C310+C314+C318+C322+C326+C330+C334+C338+C342+C346+C350+C351+C354+C355+C356+C360+C364+C368+C372+C373+C374+C377+C378+C379</f>
        <v>0</v>
      </c>
      <c r="D269" s="77"/>
      <c r="E269" s="78"/>
      <c r="G269" s="109">
        <f t="shared" si="23"/>
        <v>0</v>
      </c>
      <c r="H269" s="109">
        <f>G270+G326+G330+G334</f>
        <v>0</v>
      </c>
      <c r="I269" s="109">
        <f>G269-H269</f>
        <v>0</v>
      </c>
      <c r="J269" s="108"/>
      <c r="K269" s="108"/>
      <c r="L269" s="108"/>
      <c r="M269" s="109" t="e">
        <f>#REF!-G269</f>
        <v>#REF!</v>
      </c>
    </row>
    <row r="270" spans="1:13" s="79" customFormat="1" ht="15" customHeight="1">
      <c r="A270" s="80" t="s">
        <v>453</v>
      </c>
      <c r="B270" s="187">
        <v>56.01</v>
      </c>
      <c r="C270" s="189">
        <f t="shared" ref="C270" si="28">SUM(C271:C273)</f>
        <v>0</v>
      </c>
      <c r="D270" s="77"/>
      <c r="G270" s="109">
        <f t="shared" si="23"/>
        <v>0</v>
      </c>
      <c r="H270" s="108"/>
      <c r="I270" s="109">
        <f t="shared" ref="I270" si="29">G270-H270</f>
        <v>0</v>
      </c>
      <c r="J270" s="108"/>
      <c r="K270" s="108"/>
      <c r="L270" s="108"/>
      <c r="M270" s="109" t="e">
        <f>#REF!-G270</f>
        <v>#REF!</v>
      </c>
    </row>
    <row r="271" spans="1:13" s="56" customFormat="1" ht="15" customHeight="1">
      <c r="A271" s="85" t="s">
        <v>454</v>
      </c>
      <c r="B271" s="190" t="s">
        <v>455</v>
      </c>
      <c r="C271" s="191"/>
      <c r="D271" s="86"/>
      <c r="G271" s="109">
        <f t="shared" si="23"/>
        <v>0</v>
      </c>
      <c r="H271" s="112"/>
      <c r="I271" s="112"/>
      <c r="J271" s="112"/>
      <c r="K271" s="112"/>
      <c r="L271" s="112"/>
      <c r="M271" s="109" t="e">
        <f>#REF!-G271</f>
        <v>#REF!</v>
      </c>
    </row>
    <row r="272" spans="1:13" s="89" customFormat="1" ht="15" customHeight="1">
      <c r="A272" s="87" t="s">
        <v>456</v>
      </c>
      <c r="B272" s="192" t="s">
        <v>457</v>
      </c>
      <c r="C272" s="191"/>
      <c r="D272" s="88"/>
      <c r="G272" s="109">
        <f t="shared" si="23"/>
        <v>0</v>
      </c>
      <c r="H272" s="113"/>
      <c r="I272" s="113"/>
      <c r="J272" s="113"/>
      <c r="K272" s="113"/>
      <c r="L272" s="113"/>
      <c r="M272" s="109" t="e">
        <f>#REF!-G272</f>
        <v>#REF!</v>
      </c>
    </row>
    <row r="273" spans="1:13" s="72" customFormat="1" ht="15" customHeight="1">
      <c r="A273" s="90" t="s">
        <v>458</v>
      </c>
      <c r="B273" s="193" t="s">
        <v>459</v>
      </c>
      <c r="C273" s="191"/>
      <c r="D273" s="91"/>
      <c r="G273" s="109">
        <f t="shared" si="23"/>
        <v>0</v>
      </c>
      <c r="H273" s="111"/>
      <c r="I273" s="111"/>
      <c r="J273" s="111"/>
      <c r="K273" s="111"/>
      <c r="L273" s="111"/>
      <c r="M273" s="109" t="e">
        <f>#REF!-G273</f>
        <v>#REF!</v>
      </c>
    </row>
    <row r="274" spans="1:13" ht="15" hidden="1" customHeight="1">
      <c r="A274" s="6" t="s">
        <v>460</v>
      </c>
      <c r="B274" s="2">
        <v>56.02</v>
      </c>
      <c r="C274" s="194"/>
      <c r="D274" s="44"/>
      <c r="G274" s="109">
        <f t="shared" si="23"/>
        <v>0</v>
      </c>
      <c r="H274" s="108"/>
      <c r="I274" s="108"/>
      <c r="J274" s="108"/>
      <c r="K274" s="108"/>
      <c r="L274" s="108"/>
      <c r="M274" s="109" t="e">
        <f>#REF!-G274</f>
        <v>#REF!</v>
      </c>
    </row>
    <row r="275" spans="1:13" ht="15" hidden="1" customHeight="1">
      <c r="A275" s="92" t="s">
        <v>454</v>
      </c>
      <c r="B275" s="2" t="s">
        <v>461</v>
      </c>
      <c r="C275" s="128"/>
      <c r="D275" s="44"/>
      <c r="G275" s="109">
        <f t="shared" si="23"/>
        <v>0</v>
      </c>
      <c r="H275" s="108"/>
      <c r="I275" s="108"/>
      <c r="J275" s="108"/>
      <c r="K275" s="108"/>
      <c r="L275" s="108"/>
      <c r="M275" s="109" t="e">
        <f>#REF!-G275</f>
        <v>#REF!</v>
      </c>
    </row>
    <row r="276" spans="1:13" ht="15" hidden="1" customHeight="1">
      <c r="A276" s="7" t="s">
        <v>456</v>
      </c>
      <c r="B276" s="2" t="s">
        <v>462</v>
      </c>
      <c r="C276" s="128"/>
      <c r="D276" s="44"/>
      <c r="G276" s="109">
        <f t="shared" si="23"/>
        <v>0</v>
      </c>
      <c r="H276" s="108"/>
      <c r="I276" s="108"/>
      <c r="J276" s="108"/>
      <c r="K276" s="108"/>
      <c r="L276" s="108"/>
      <c r="M276" s="109" t="e">
        <f>#REF!-G276</f>
        <v>#REF!</v>
      </c>
    </row>
    <row r="277" spans="1:13" ht="15" hidden="1" customHeight="1">
      <c r="A277" s="7" t="s">
        <v>458</v>
      </c>
      <c r="B277" s="2" t="s">
        <v>463</v>
      </c>
      <c r="C277" s="128"/>
      <c r="D277" s="44"/>
      <c r="G277" s="109">
        <f t="shared" si="23"/>
        <v>0</v>
      </c>
      <c r="H277" s="108"/>
      <c r="I277" s="108"/>
      <c r="J277" s="108"/>
      <c r="K277" s="108"/>
      <c r="L277" s="108"/>
      <c r="M277" s="109" t="e">
        <f>#REF!-G277</f>
        <v>#REF!</v>
      </c>
    </row>
    <row r="278" spans="1:13" ht="15" hidden="1" customHeight="1">
      <c r="A278" s="6" t="s">
        <v>464</v>
      </c>
      <c r="B278" s="2">
        <v>56.03</v>
      </c>
      <c r="C278" s="194">
        <f t="shared" ref="C278" si="30">SUM(C279:C281)</f>
        <v>0</v>
      </c>
      <c r="D278" s="44"/>
      <c r="G278" s="109">
        <f t="shared" si="23"/>
        <v>0</v>
      </c>
      <c r="H278" s="108"/>
      <c r="I278" s="108"/>
      <c r="J278" s="108"/>
      <c r="K278" s="108"/>
      <c r="L278" s="108"/>
      <c r="M278" s="109" t="e">
        <f>#REF!-G278</f>
        <v>#REF!</v>
      </c>
    </row>
    <row r="279" spans="1:13" ht="15" hidden="1" customHeight="1">
      <c r="A279" s="7" t="s">
        <v>454</v>
      </c>
      <c r="B279" s="2" t="s">
        <v>465</v>
      </c>
      <c r="C279" s="128"/>
      <c r="D279" s="44"/>
      <c r="G279" s="109">
        <f t="shared" si="23"/>
        <v>0</v>
      </c>
      <c r="H279" s="108"/>
      <c r="I279" s="108"/>
      <c r="J279" s="108"/>
      <c r="K279" s="108"/>
      <c r="L279" s="108"/>
      <c r="M279" s="109" t="e">
        <f>#REF!-G279</f>
        <v>#REF!</v>
      </c>
    </row>
    <row r="280" spans="1:13" ht="15" hidden="1" customHeight="1">
      <c r="A280" s="7" t="s">
        <v>456</v>
      </c>
      <c r="B280" s="2" t="s">
        <v>466</v>
      </c>
      <c r="C280" s="128"/>
      <c r="D280" s="44"/>
      <c r="G280" s="109">
        <f t="shared" si="23"/>
        <v>0</v>
      </c>
      <c r="H280" s="108"/>
      <c r="I280" s="108"/>
      <c r="J280" s="108"/>
      <c r="K280" s="108"/>
      <c r="L280" s="108"/>
      <c r="M280" s="109" t="e">
        <f>#REF!-G280</f>
        <v>#REF!</v>
      </c>
    </row>
    <row r="281" spans="1:13" ht="15" hidden="1" customHeight="1">
      <c r="A281" s="7" t="s">
        <v>458</v>
      </c>
      <c r="B281" s="2" t="s">
        <v>467</v>
      </c>
      <c r="C281" s="128"/>
      <c r="D281" s="44"/>
      <c r="G281" s="109">
        <f t="shared" si="23"/>
        <v>0</v>
      </c>
      <c r="H281" s="108"/>
      <c r="I281" s="108"/>
      <c r="J281" s="108"/>
      <c r="K281" s="108"/>
      <c r="L281" s="108"/>
      <c r="M281" s="109" t="e">
        <f>#REF!-G281</f>
        <v>#REF!</v>
      </c>
    </row>
    <row r="282" spans="1:13" ht="15" hidden="1" customHeight="1">
      <c r="A282" s="3" t="s">
        <v>468</v>
      </c>
      <c r="B282" s="2">
        <v>56.04</v>
      </c>
      <c r="C282" s="194">
        <f t="shared" ref="C282" si="31">SUM(C283:C285)</f>
        <v>0</v>
      </c>
      <c r="D282" s="44"/>
      <c r="G282" s="109">
        <f t="shared" si="23"/>
        <v>0</v>
      </c>
      <c r="H282" s="108"/>
      <c r="I282" s="108"/>
      <c r="J282" s="108"/>
      <c r="K282" s="108"/>
      <c r="L282" s="108"/>
      <c r="M282" s="109" t="e">
        <f>#REF!-G282</f>
        <v>#REF!</v>
      </c>
    </row>
    <row r="283" spans="1:13" ht="15" hidden="1" customHeight="1">
      <c r="A283" s="7" t="s">
        <v>454</v>
      </c>
      <c r="B283" s="2" t="s">
        <v>469</v>
      </c>
      <c r="C283" s="128"/>
      <c r="D283" s="44"/>
      <c r="G283" s="109">
        <f t="shared" si="23"/>
        <v>0</v>
      </c>
      <c r="H283" s="108"/>
      <c r="I283" s="108"/>
      <c r="J283" s="108"/>
      <c r="K283" s="108"/>
      <c r="L283" s="108"/>
      <c r="M283" s="109" t="e">
        <f>#REF!-G283</f>
        <v>#REF!</v>
      </c>
    </row>
    <row r="284" spans="1:13" ht="15" hidden="1" customHeight="1">
      <c r="A284" s="7" t="s">
        <v>456</v>
      </c>
      <c r="B284" s="2" t="s">
        <v>470</v>
      </c>
      <c r="C284" s="195"/>
      <c r="D284" s="44"/>
      <c r="G284" s="109">
        <f t="shared" si="23"/>
        <v>0</v>
      </c>
      <c r="H284" s="108"/>
      <c r="I284" s="108"/>
      <c r="J284" s="108"/>
      <c r="K284" s="108"/>
      <c r="L284" s="108"/>
      <c r="M284" s="109" t="e">
        <f>#REF!-G284</f>
        <v>#REF!</v>
      </c>
    </row>
    <row r="285" spans="1:13" ht="15" hidden="1" customHeight="1">
      <c r="A285" s="7" t="s">
        <v>458</v>
      </c>
      <c r="B285" s="2" t="s">
        <v>471</v>
      </c>
      <c r="C285" s="128"/>
      <c r="D285" s="44"/>
      <c r="G285" s="109">
        <f t="shared" si="23"/>
        <v>0</v>
      </c>
      <c r="H285" s="108"/>
      <c r="I285" s="108"/>
      <c r="J285" s="108"/>
      <c r="K285" s="108"/>
      <c r="L285" s="108"/>
      <c r="M285" s="109" t="e">
        <f>#REF!-G285</f>
        <v>#REF!</v>
      </c>
    </row>
    <row r="286" spans="1:13" ht="15" hidden="1" customHeight="1">
      <c r="A286" s="6" t="s">
        <v>472</v>
      </c>
      <c r="B286" s="2">
        <v>56.05</v>
      </c>
      <c r="C286" s="194">
        <f t="shared" ref="C286" si="32">SUM(C287:C289)</f>
        <v>0</v>
      </c>
      <c r="D286" s="44"/>
      <c r="G286" s="109">
        <f t="shared" si="23"/>
        <v>0</v>
      </c>
      <c r="H286" s="108"/>
      <c r="I286" s="108"/>
      <c r="J286" s="108"/>
      <c r="K286" s="108"/>
      <c r="L286" s="108"/>
      <c r="M286" s="109" t="e">
        <f>#REF!-G286</f>
        <v>#REF!</v>
      </c>
    </row>
    <row r="287" spans="1:13" ht="15" hidden="1" customHeight="1">
      <c r="A287" s="7" t="s">
        <v>454</v>
      </c>
      <c r="B287" s="2" t="s">
        <v>473</v>
      </c>
      <c r="C287" s="128"/>
      <c r="D287" s="44"/>
      <c r="G287" s="109">
        <f t="shared" si="23"/>
        <v>0</v>
      </c>
      <c r="H287" s="108"/>
      <c r="I287" s="108"/>
      <c r="J287" s="108"/>
      <c r="K287" s="108"/>
      <c r="L287" s="108"/>
      <c r="M287" s="109" t="e">
        <f>#REF!-G287</f>
        <v>#REF!</v>
      </c>
    </row>
    <row r="288" spans="1:13" ht="15" hidden="1" customHeight="1">
      <c r="A288" s="7" t="s">
        <v>456</v>
      </c>
      <c r="B288" s="2" t="s">
        <v>474</v>
      </c>
      <c r="C288" s="128"/>
      <c r="D288" s="44"/>
      <c r="G288" s="109">
        <f t="shared" si="23"/>
        <v>0</v>
      </c>
      <c r="H288" s="108"/>
      <c r="I288" s="108"/>
      <c r="J288" s="108"/>
      <c r="K288" s="108"/>
      <c r="L288" s="108"/>
      <c r="M288" s="109" t="e">
        <f>#REF!-G288</f>
        <v>#REF!</v>
      </c>
    </row>
    <row r="289" spans="1:13" ht="15" hidden="1" customHeight="1">
      <c r="A289" s="7" t="s">
        <v>458</v>
      </c>
      <c r="B289" s="2" t="s">
        <v>475</v>
      </c>
      <c r="C289" s="128"/>
      <c r="D289" s="44"/>
      <c r="G289" s="109">
        <f t="shared" si="23"/>
        <v>0</v>
      </c>
      <c r="H289" s="108"/>
      <c r="I289" s="108"/>
      <c r="J289" s="108"/>
      <c r="K289" s="108"/>
      <c r="L289" s="108"/>
      <c r="M289" s="109" t="e">
        <f>#REF!-G289</f>
        <v>#REF!</v>
      </c>
    </row>
    <row r="290" spans="1:13" ht="15" hidden="1" customHeight="1">
      <c r="A290" s="11" t="s">
        <v>476</v>
      </c>
      <c r="B290" s="178" t="s">
        <v>477</v>
      </c>
      <c r="C290" s="173">
        <f t="shared" ref="C290" si="33">C291+C292+C293</f>
        <v>0</v>
      </c>
      <c r="D290" s="44"/>
      <c r="G290" s="109">
        <f t="shared" si="23"/>
        <v>0</v>
      </c>
      <c r="H290" s="108"/>
      <c r="I290" s="108"/>
      <c r="J290" s="108"/>
      <c r="K290" s="108"/>
      <c r="L290" s="108"/>
      <c r="M290" s="109" t="e">
        <f>#REF!-G290</f>
        <v>#REF!</v>
      </c>
    </row>
    <row r="291" spans="1:13" ht="15" hidden="1" customHeight="1">
      <c r="A291" s="29" t="s">
        <v>478</v>
      </c>
      <c r="B291" s="178" t="s">
        <v>479</v>
      </c>
      <c r="C291" s="128"/>
      <c r="D291" s="44"/>
      <c r="G291" s="109">
        <f t="shared" si="23"/>
        <v>0</v>
      </c>
      <c r="H291" s="108"/>
      <c r="I291" s="108"/>
      <c r="J291" s="108"/>
      <c r="K291" s="108"/>
      <c r="L291" s="108"/>
      <c r="M291" s="109" t="e">
        <f>#REF!-G291</f>
        <v>#REF!</v>
      </c>
    </row>
    <row r="292" spans="1:13" ht="15" hidden="1" customHeight="1">
      <c r="A292" s="29" t="s">
        <v>480</v>
      </c>
      <c r="B292" s="178" t="s">
        <v>481</v>
      </c>
      <c r="C292" s="128"/>
      <c r="D292" s="44"/>
      <c r="G292" s="109">
        <f t="shared" si="23"/>
        <v>0</v>
      </c>
      <c r="H292" s="108"/>
      <c r="I292" s="108"/>
      <c r="J292" s="108"/>
      <c r="K292" s="108"/>
      <c r="L292" s="108"/>
      <c r="M292" s="109" t="e">
        <f>#REF!-G292</f>
        <v>#REF!</v>
      </c>
    </row>
    <row r="293" spans="1:13" ht="15" hidden="1" customHeight="1">
      <c r="A293" s="29" t="s">
        <v>458</v>
      </c>
      <c r="B293" s="178" t="s">
        <v>482</v>
      </c>
      <c r="C293" s="128"/>
      <c r="D293" s="44"/>
      <c r="G293" s="109">
        <f t="shared" si="23"/>
        <v>0</v>
      </c>
      <c r="H293" s="108"/>
      <c r="I293" s="108"/>
      <c r="J293" s="108"/>
      <c r="K293" s="108"/>
      <c r="L293" s="108"/>
      <c r="M293" s="109" t="e">
        <f>#REF!-G293</f>
        <v>#REF!</v>
      </c>
    </row>
    <row r="294" spans="1:13" ht="15" hidden="1" customHeight="1">
      <c r="A294" s="6" t="s">
        <v>483</v>
      </c>
      <c r="B294" s="2">
        <v>56.07</v>
      </c>
      <c r="C294" s="194">
        <f t="shared" ref="C294" si="34">SUM(C295:C297)</f>
        <v>0</v>
      </c>
      <c r="D294" s="44"/>
      <c r="G294" s="109">
        <f t="shared" si="23"/>
        <v>0</v>
      </c>
      <c r="H294" s="108"/>
      <c r="I294" s="108"/>
      <c r="J294" s="108"/>
      <c r="K294" s="108"/>
      <c r="L294" s="108"/>
      <c r="M294" s="109" t="e">
        <f>#REF!-G294</f>
        <v>#REF!</v>
      </c>
    </row>
    <row r="295" spans="1:13" ht="15" hidden="1" customHeight="1">
      <c r="A295" s="7" t="s">
        <v>454</v>
      </c>
      <c r="B295" s="2" t="s">
        <v>484</v>
      </c>
      <c r="C295" s="128"/>
      <c r="D295" s="44"/>
      <c r="G295" s="109">
        <f t="shared" si="23"/>
        <v>0</v>
      </c>
      <c r="H295" s="108"/>
      <c r="I295" s="108"/>
      <c r="J295" s="108"/>
      <c r="K295" s="108"/>
      <c r="L295" s="108"/>
      <c r="M295" s="109" t="e">
        <f>#REF!-G295</f>
        <v>#REF!</v>
      </c>
    </row>
    <row r="296" spans="1:13" ht="15" hidden="1" customHeight="1">
      <c r="A296" s="7" t="s">
        <v>456</v>
      </c>
      <c r="B296" s="2" t="s">
        <v>485</v>
      </c>
      <c r="C296" s="128"/>
      <c r="D296" s="44"/>
      <c r="G296" s="109">
        <f t="shared" si="23"/>
        <v>0</v>
      </c>
      <c r="H296" s="108"/>
      <c r="I296" s="108"/>
      <c r="J296" s="108"/>
      <c r="K296" s="108"/>
      <c r="L296" s="108"/>
      <c r="M296" s="109" t="e">
        <f>#REF!-G296</f>
        <v>#REF!</v>
      </c>
    </row>
    <row r="297" spans="1:13" ht="15" hidden="1" customHeight="1">
      <c r="A297" s="7" t="s">
        <v>458</v>
      </c>
      <c r="B297" s="2" t="s">
        <v>486</v>
      </c>
      <c r="C297" s="128"/>
      <c r="D297" s="44"/>
      <c r="G297" s="109">
        <f t="shared" si="23"/>
        <v>0</v>
      </c>
      <c r="H297" s="108"/>
      <c r="I297" s="108"/>
      <c r="J297" s="108"/>
      <c r="K297" s="108"/>
      <c r="L297" s="108"/>
      <c r="M297" s="109" t="e">
        <f>#REF!-G297</f>
        <v>#REF!</v>
      </c>
    </row>
    <row r="298" spans="1:13" ht="15" hidden="1" customHeight="1">
      <c r="A298" s="6" t="s">
        <v>487</v>
      </c>
      <c r="B298" s="2">
        <v>56.08</v>
      </c>
      <c r="C298" s="194">
        <f t="shared" ref="C298" si="35">SUM(C299:C301)</f>
        <v>0</v>
      </c>
      <c r="D298" s="44"/>
      <c r="G298" s="109">
        <f t="shared" si="23"/>
        <v>0</v>
      </c>
      <c r="H298" s="108"/>
      <c r="I298" s="108"/>
      <c r="J298" s="108"/>
      <c r="K298" s="108"/>
      <c r="L298" s="108"/>
      <c r="M298" s="109" t="e">
        <f>#REF!-G298</f>
        <v>#REF!</v>
      </c>
    </row>
    <row r="299" spans="1:13" ht="15" hidden="1" customHeight="1">
      <c r="A299" s="7" t="s">
        <v>454</v>
      </c>
      <c r="B299" s="2" t="s">
        <v>488</v>
      </c>
      <c r="C299" s="128"/>
      <c r="D299" s="44"/>
      <c r="G299" s="109">
        <f t="shared" si="23"/>
        <v>0</v>
      </c>
      <c r="H299" s="108"/>
      <c r="I299" s="108"/>
      <c r="J299" s="108"/>
      <c r="K299" s="108"/>
      <c r="L299" s="108"/>
      <c r="M299" s="109" t="e">
        <f>#REF!-G299</f>
        <v>#REF!</v>
      </c>
    </row>
    <row r="300" spans="1:13" ht="15" hidden="1" customHeight="1">
      <c r="A300" s="7" t="s">
        <v>456</v>
      </c>
      <c r="B300" s="2" t="s">
        <v>489</v>
      </c>
      <c r="C300" s="128"/>
      <c r="D300" s="44"/>
      <c r="G300" s="109">
        <f t="shared" si="23"/>
        <v>0</v>
      </c>
      <c r="H300" s="108"/>
      <c r="I300" s="108"/>
      <c r="J300" s="108"/>
      <c r="K300" s="108"/>
      <c r="L300" s="108"/>
      <c r="M300" s="109" t="e">
        <f>#REF!-G300</f>
        <v>#REF!</v>
      </c>
    </row>
    <row r="301" spans="1:13" ht="15" hidden="1" customHeight="1">
      <c r="A301" s="7" t="s">
        <v>458</v>
      </c>
      <c r="B301" s="2" t="s">
        <v>490</v>
      </c>
      <c r="C301" s="128"/>
      <c r="D301" s="44"/>
      <c r="G301" s="109">
        <f t="shared" si="23"/>
        <v>0</v>
      </c>
      <c r="H301" s="108"/>
      <c r="I301" s="108"/>
      <c r="J301" s="108"/>
      <c r="K301" s="108"/>
      <c r="L301" s="108"/>
      <c r="M301" s="109" t="e">
        <f>#REF!-G301</f>
        <v>#REF!</v>
      </c>
    </row>
    <row r="302" spans="1:13" ht="15" hidden="1" customHeight="1">
      <c r="A302" s="12" t="s">
        <v>491</v>
      </c>
      <c r="B302" s="178" t="s">
        <v>492</v>
      </c>
      <c r="C302" s="173">
        <f t="shared" ref="C302" si="36">C303+C304+C305</f>
        <v>0</v>
      </c>
      <c r="D302" s="44"/>
      <c r="G302" s="109">
        <f t="shared" si="23"/>
        <v>0</v>
      </c>
      <c r="H302" s="108"/>
      <c r="I302" s="108"/>
      <c r="J302" s="108"/>
      <c r="K302" s="108"/>
      <c r="L302" s="108"/>
      <c r="M302" s="109" t="e">
        <f>#REF!-G302</f>
        <v>#REF!</v>
      </c>
    </row>
    <row r="303" spans="1:13" ht="15" hidden="1" customHeight="1">
      <c r="A303" s="29" t="s">
        <v>478</v>
      </c>
      <c r="B303" s="178" t="s">
        <v>493</v>
      </c>
      <c r="C303" s="128"/>
      <c r="D303" s="44"/>
      <c r="G303" s="109">
        <f t="shared" si="23"/>
        <v>0</v>
      </c>
      <c r="H303" s="108"/>
      <c r="I303" s="108"/>
      <c r="J303" s="108"/>
      <c r="K303" s="108"/>
      <c r="L303" s="108"/>
      <c r="M303" s="109" t="e">
        <f>#REF!-G303</f>
        <v>#REF!</v>
      </c>
    </row>
    <row r="304" spans="1:13" ht="15" hidden="1" customHeight="1">
      <c r="A304" s="29" t="s">
        <v>480</v>
      </c>
      <c r="B304" s="178" t="s">
        <v>494</v>
      </c>
      <c r="C304" s="128"/>
      <c r="D304" s="44"/>
      <c r="G304" s="109">
        <f t="shared" si="23"/>
        <v>0</v>
      </c>
      <c r="H304" s="108"/>
      <c r="I304" s="108"/>
      <c r="J304" s="108"/>
      <c r="K304" s="108"/>
      <c r="L304" s="108"/>
      <c r="M304" s="109" t="e">
        <f>#REF!-G304</f>
        <v>#REF!</v>
      </c>
    </row>
    <row r="305" spans="1:13" ht="15" hidden="1" customHeight="1">
      <c r="A305" s="29" t="s">
        <v>458</v>
      </c>
      <c r="B305" s="178" t="s">
        <v>495</v>
      </c>
      <c r="C305" s="128"/>
      <c r="D305" s="44"/>
      <c r="G305" s="109">
        <f t="shared" ref="G305:G334" si="37">SUM(C305:C305)</f>
        <v>0</v>
      </c>
      <c r="H305" s="108"/>
      <c r="I305" s="108"/>
      <c r="J305" s="108"/>
      <c r="K305" s="108"/>
      <c r="L305" s="108"/>
      <c r="M305" s="109" t="e">
        <f>#REF!-G305</f>
        <v>#REF!</v>
      </c>
    </row>
    <row r="306" spans="1:13" ht="15" hidden="1" customHeight="1">
      <c r="A306" s="12" t="s">
        <v>496</v>
      </c>
      <c r="B306" s="178" t="s">
        <v>497</v>
      </c>
      <c r="C306" s="173">
        <f t="shared" ref="C306" si="38">C307+C308+C309</f>
        <v>0</v>
      </c>
      <c r="D306" s="44"/>
      <c r="G306" s="109">
        <f t="shared" si="37"/>
        <v>0</v>
      </c>
      <c r="H306" s="108"/>
      <c r="I306" s="108"/>
      <c r="J306" s="108"/>
      <c r="K306" s="108"/>
      <c r="L306" s="108"/>
      <c r="M306" s="109" t="e">
        <f>#REF!-G306</f>
        <v>#REF!</v>
      </c>
    </row>
    <row r="307" spans="1:13" ht="15" hidden="1" customHeight="1">
      <c r="A307" s="29" t="s">
        <v>478</v>
      </c>
      <c r="B307" s="178" t="s">
        <v>498</v>
      </c>
      <c r="C307" s="128"/>
      <c r="D307" s="44"/>
      <c r="G307" s="109">
        <f t="shared" si="37"/>
        <v>0</v>
      </c>
      <c r="H307" s="108"/>
      <c r="I307" s="108"/>
      <c r="J307" s="108"/>
      <c r="K307" s="108"/>
      <c r="L307" s="108"/>
      <c r="M307" s="109" t="e">
        <f>#REF!-G307</f>
        <v>#REF!</v>
      </c>
    </row>
    <row r="308" spans="1:13" ht="15" hidden="1" customHeight="1">
      <c r="A308" s="29" t="s">
        <v>480</v>
      </c>
      <c r="B308" s="178" t="s">
        <v>499</v>
      </c>
      <c r="C308" s="128"/>
      <c r="D308" s="44"/>
      <c r="G308" s="109">
        <f t="shared" si="37"/>
        <v>0</v>
      </c>
      <c r="H308" s="108"/>
      <c r="I308" s="108"/>
      <c r="J308" s="108"/>
      <c r="K308" s="108"/>
      <c r="L308" s="108"/>
      <c r="M308" s="109" t="e">
        <f>#REF!-G308</f>
        <v>#REF!</v>
      </c>
    </row>
    <row r="309" spans="1:13" ht="15" hidden="1" customHeight="1">
      <c r="A309" s="29" t="s">
        <v>458</v>
      </c>
      <c r="B309" s="178" t="s">
        <v>500</v>
      </c>
      <c r="C309" s="128"/>
      <c r="D309" s="44"/>
      <c r="G309" s="109">
        <f t="shared" si="37"/>
        <v>0</v>
      </c>
      <c r="H309" s="108"/>
      <c r="I309" s="108"/>
      <c r="J309" s="108"/>
      <c r="K309" s="108"/>
      <c r="L309" s="108"/>
      <c r="M309" s="109" t="e">
        <f>#REF!-G309</f>
        <v>#REF!</v>
      </c>
    </row>
    <row r="310" spans="1:13" ht="15" hidden="1" customHeight="1">
      <c r="A310" s="1" t="s">
        <v>501</v>
      </c>
      <c r="B310" s="178" t="s">
        <v>502</v>
      </c>
      <c r="C310" s="173">
        <f t="shared" ref="C310" si="39">C311+C312+C313</f>
        <v>0</v>
      </c>
      <c r="D310" s="44"/>
      <c r="G310" s="109">
        <f t="shared" si="37"/>
        <v>0</v>
      </c>
      <c r="H310" s="108"/>
      <c r="I310" s="108"/>
      <c r="J310" s="108"/>
      <c r="K310" s="108"/>
      <c r="L310" s="108"/>
      <c r="M310" s="109" t="e">
        <f>#REF!-G310</f>
        <v>#REF!</v>
      </c>
    </row>
    <row r="311" spans="1:13" ht="15" hidden="1" customHeight="1">
      <c r="A311" s="29" t="s">
        <v>478</v>
      </c>
      <c r="B311" s="178" t="s">
        <v>503</v>
      </c>
      <c r="C311" s="128"/>
      <c r="D311" s="44"/>
      <c r="G311" s="109">
        <f t="shared" si="37"/>
        <v>0</v>
      </c>
      <c r="H311" s="108"/>
      <c r="I311" s="108"/>
      <c r="J311" s="108"/>
      <c r="K311" s="108"/>
      <c r="L311" s="108"/>
      <c r="M311" s="109" t="e">
        <f>#REF!-G311</f>
        <v>#REF!</v>
      </c>
    </row>
    <row r="312" spans="1:13" ht="15" hidden="1" customHeight="1">
      <c r="A312" s="29" t="s">
        <v>480</v>
      </c>
      <c r="B312" s="178" t="s">
        <v>504</v>
      </c>
      <c r="C312" s="128"/>
      <c r="D312" s="44"/>
      <c r="G312" s="109">
        <f t="shared" si="37"/>
        <v>0</v>
      </c>
      <c r="H312" s="108"/>
      <c r="I312" s="108"/>
      <c r="J312" s="108"/>
      <c r="K312" s="108"/>
      <c r="L312" s="108"/>
      <c r="M312" s="109" t="e">
        <f>#REF!-G312</f>
        <v>#REF!</v>
      </c>
    </row>
    <row r="313" spans="1:13" ht="15" hidden="1" customHeight="1">
      <c r="A313" s="29" t="s">
        <v>458</v>
      </c>
      <c r="B313" s="178" t="s">
        <v>505</v>
      </c>
      <c r="C313" s="128"/>
      <c r="D313" s="44"/>
      <c r="G313" s="109">
        <f t="shared" si="37"/>
        <v>0</v>
      </c>
      <c r="H313" s="108"/>
      <c r="I313" s="108"/>
      <c r="J313" s="108"/>
      <c r="K313" s="108"/>
      <c r="L313" s="108"/>
      <c r="M313" s="109" t="e">
        <f>#REF!-G313</f>
        <v>#REF!</v>
      </c>
    </row>
    <row r="314" spans="1:13" ht="15" hidden="1" customHeight="1">
      <c r="A314" s="13" t="s">
        <v>506</v>
      </c>
      <c r="B314" s="178" t="s">
        <v>507</v>
      </c>
      <c r="C314" s="173">
        <f t="shared" ref="C314" si="40">C315+C316+C317</f>
        <v>0</v>
      </c>
      <c r="D314" s="44"/>
      <c r="G314" s="109">
        <f t="shared" si="37"/>
        <v>0</v>
      </c>
      <c r="H314" s="108"/>
      <c r="I314" s="108"/>
      <c r="J314" s="108"/>
      <c r="K314" s="108"/>
      <c r="L314" s="108"/>
      <c r="M314" s="109" t="e">
        <f>#REF!-G314</f>
        <v>#REF!</v>
      </c>
    </row>
    <row r="315" spans="1:13" ht="15" hidden="1" customHeight="1">
      <c r="A315" s="29" t="s">
        <v>478</v>
      </c>
      <c r="B315" s="178" t="s">
        <v>508</v>
      </c>
      <c r="C315" s="128"/>
      <c r="D315" s="44"/>
      <c r="G315" s="109">
        <f t="shared" si="37"/>
        <v>0</v>
      </c>
      <c r="H315" s="108"/>
      <c r="I315" s="108"/>
      <c r="J315" s="108"/>
      <c r="K315" s="108"/>
      <c r="L315" s="108"/>
      <c r="M315" s="109" t="e">
        <f>#REF!-G315</f>
        <v>#REF!</v>
      </c>
    </row>
    <row r="316" spans="1:13" ht="15" hidden="1" customHeight="1">
      <c r="A316" s="29" t="s">
        <v>480</v>
      </c>
      <c r="B316" s="178" t="s">
        <v>509</v>
      </c>
      <c r="C316" s="128"/>
      <c r="D316" s="44"/>
      <c r="G316" s="109">
        <f t="shared" si="37"/>
        <v>0</v>
      </c>
      <c r="H316" s="108"/>
      <c r="I316" s="108"/>
      <c r="J316" s="108"/>
      <c r="K316" s="108"/>
      <c r="L316" s="108"/>
      <c r="M316" s="109" t="e">
        <f>#REF!-G316</f>
        <v>#REF!</v>
      </c>
    </row>
    <row r="317" spans="1:13" ht="15" hidden="1" customHeight="1">
      <c r="A317" s="29" t="s">
        <v>458</v>
      </c>
      <c r="B317" s="178" t="s">
        <v>510</v>
      </c>
      <c r="C317" s="128"/>
      <c r="D317" s="44"/>
      <c r="G317" s="109">
        <f t="shared" si="37"/>
        <v>0</v>
      </c>
      <c r="H317" s="108"/>
      <c r="I317" s="108"/>
      <c r="J317" s="108"/>
      <c r="K317" s="108"/>
      <c r="L317" s="108"/>
      <c r="M317" s="109" t="e">
        <f>#REF!-G317</f>
        <v>#REF!</v>
      </c>
    </row>
    <row r="318" spans="1:13" ht="15" hidden="1" customHeight="1">
      <c r="A318" s="13" t="s">
        <v>511</v>
      </c>
      <c r="B318" s="178" t="s">
        <v>512</v>
      </c>
      <c r="C318" s="173">
        <f t="shared" ref="C318" si="41">C319+C320+C321</f>
        <v>0</v>
      </c>
      <c r="D318" s="44"/>
      <c r="G318" s="109">
        <f t="shared" si="37"/>
        <v>0</v>
      </c>
      <c r="H318" s="108"/>
      <c r="I318" s="108"/>
      <c r="J318" s="108"/>
      <c r="K318" s="108"/>
      <c r="L318" s="108"/>
      <c r="M318" s="109" t="e">
        <f>#REF!-G318</f>
        <v>#REF!</v>
      </c>
    </row>
    <row r="319" spans="1:13" ht="15" hidden="1" customHeight="1">
      <c r="A319" s="29" t="s">
        <v>478</v>
      </c>
      <c r="B319" s="178" t="s">
        <v>513</v>
      </c>
      <c r="C319" s="128"/>
      <c r="D319" s="44"/>
      <c r="G319" s="109">
        <f t="shared" si="37"/>
        <v>0</v>
      </c>
      <c r="H319" s="108"/>
      <c r="I319" s="108"/>
      <c r="J319" s="108"/>
      <c r="K319" s="108"/>
      <c r="L319" s="108"/>
      <c r="M319" s="109" t="e">
        <f>#REF!-G319</f>
        <v>#REF!</v>
      </c>
    </row>
    <row r="320" spans="1:13" ht="15" hidden="1" customHeight="1">
      <c r="A320" s="29" t="s">
        <v>480</v>
      </c>
      <c r="B320" s="178" t="s">
        <v>514</v>
      </c>
      <c r="C320" s="128"/>
      <c r="D320" s="44"/>
      <c r="G320" s="109">
        <f t="shared" si="37"/>
        <v>0</v>
      </c>
      <c r="H320" s="108"/>
      <c r="I320" s="108"/>
      <c r="J320" s="108"/>
      <c r="K320" s="108"/>
      <c r="L320" s="108"/>
      <c r="M320" s="109" t="e">
        <f>#REF!-G320</f>
        <v>#REF!</v>
      </c>
    </row>
    <row r="321" spans="1:13" ht="15" hidden="1" customHeight="1">
      <c r="A321" s="29" t="s">
        <v>458</v>
      </c>
      <c r="B321" s="178" t="s">
        <v>515</v>
      </c>
      <c r="C321" s="128"/>
      <c r="D321" s="44"/>
      <c r="G321" s="109">
        <f t="shared" si="37"/>
        <v>0</v>
      </c>
      <c r="H321" s="108"/>
      <c r="I321" s="108"/>
      <c r="J321" s="108"/>
      <c r="K321" s="108"/>
      <c r="L321" s="108"/>
      <c r="M321" s="109" t="e">
        <f>#REF!-G321</f>
        <v>#REF!</v>
      </c>
    </row>
    <row r="322" spans="1:13" ht="15" hidden="1" customHeight="1">
      <c r="A322" s="13" t="s">
        <v>516</v>
      </c>
      <c r="B322" s="178" t="s">
        <v>517</v>
      </c>
      <c r="C322" s="173">
        <f t="shared" ref="C322" si="42">C323+C324+C325</f>
        <v>0</v>
      </c>
      <c r="D322" s="44"/>
      <c r="G322" s="109">
        <f t="shared" si="37"/>
        <v>0</v>
      </c>
      <c r="H322" s="108"/>
      <c r="I322" s="108"/>
      <c r="J322" s="108"/>
      <c r="K322" s="108"/>
      <c r="L322" s="108"/>
      <c r="M322" s="109" t="e">
        <f>#REF!-G322</f>
        <v>#REF!</v>
      </c>
    </row>
    <row r="323" spans="1:13" ht="15" hidden="1" customHeight="1">
      <c r="A323" s="29" t="s">
        <v>478</v>
      </c>
      <c r="B323" s="178" t="s">
        <v>518</v>
      </c>
      <c r="C323" s="128"/>
      <c r="D323" s="44"/>
      <c r="G323" s="109">
        <f t="shared" si="37"/>
        <v>0</v>
      </c>
      <c r="H323" s="108"/>
      <c r="I323" s="108"/>
      <c r="J323" s="108"/>
      <c r="K323" s="108"/>
      <c r="L323" s="108"/>
      <c r="M323" s="109" t="e">
        <f>#REF!-G323</f>
        <v>#REF!</v>
      </c>
    </row>
    <row r="324" spans="1:13" ht="15" hidden="1" customHeight="1">
      <c r="A324" s="29" t="s">
        <v>480</v>
      </c>
      <c r="B324" s="178" t="s">
        <v>519</v>
      </c>
      <c r="C324" s="128"/>
      <c r="D324" s="44"/>
      <c r="G324" s="109">
        <f t="shared" si="37"/>
        <v>0</v>
      </c>
      <c r="H324" s="108"/>
      <c r="I324" s="108"/>
      <c r="J324" s="108"/>
      <c r="K324" s="108"/>
      <c r="L324" s="108"/>
      <c r="M324" s="109" t="e">
        <f>#REF!-G324</f>
        <v>#REF!</v>
      </c>
    </row>
    <row r="325" spans="1:13" ht="15" hidden="1" customHeight="1">
      <c r="A325" s="29" t="s">
        <v>458</v>
      </c>
      <c r="B325" s="178" t="s">
        <v>520</v>
      </c>
      <c r="C325" s="128"/>
      <c r="D325" s="44"/>
      <c r="G325" s="109">
        <f t="shared" si="37"/>
        <v>0</v>
      </c>
      <c r="H325" s="108"/>
      <c r="I325" s="108"/>
      <c r="J325" s="108"/>
      <c r="K325" s="108"/>
      <c r="L325" s="108"/>
      <c r="M325" s="109" t="e">
        <f>#REF!-G325</f>
        <v>#REF!</v>
      </c>
    </row>
    <row r="326" spans="1:13" s="69" customFormat="1" ht="15" customHeight="1">
      <c r="A326" s="81" t="s">
        <v>521</v>
      </c>
      <c r="B326" s="196" t="s">
        <v>522</v>
      </c>
      <c r="C326" s="148">
        <f t="shared" ref="C326" si="43">C327+C328+C329</f>
        <v>0</v>
      </c>
      <c r="D326" s="68"/>
      <c r="G326" s="109">
        <f t="shared" si="37"/>
        <v>0</v>
      </c>
      <c r="H326" s="108"/>
      <c r="I326" s="109">
        <f>G326-H326</f>
        <v>0</v>
      </c>
      <c r="J326" s="108"/>
      <c r="K326" s="108"/>
      <c r="L326" s="108"/>
      <c r="M326" s="109" t="e">
        <f>#REF!-G326</f>
        <v>#REF!</v>
      </c>
    </row>
    <row r="327" spans="1:13" s="56" customFormat="1" ht="15" customHeight="1">
      <c r="A327" s="93" t="s">
        <v>478</v>
      </c>
      <c r="B327" s="197" t="s">
        <v>523</v>
      </c>
      <c r="C327" s="195"/>
      <c r="D327" s="86"/>
      <c r="G327" s="109">
        <f t="shared" si="37"/>
        <v>0</v>
      </c>
      <c r="H327" s="112"/>
      <c r="I327" s="112"/>
      <c r="J327" s="112"/>
      <c r="K327" s="112"/>
      <c r="L327" s="112"/>
      <c r="M327" s="109" t="e">
        <f>#REF!-G327</f>
        <v>#REF!</v>
      </c>
    </row>
    <row r="328" spans="1:13" s="89" customFormat="1" ht="15" customHeight="1">
      <c r="A328" s="94" t="s">
        <v>480</v>
      </c>
      <c r="B328" s="198" t="s">
        <v>524</v>
      </c>
      <c r="C328" s="195"/>
      <c r="D328" s="88"/>
      <c r="G328" s="109">
        <f t="shared" si="37"/>
        <v>0</v>
      </c>
      <c r="H328" s="113"/>
      <c r="I328" s="113"/>
      <c r="J328" s="113"/>
      <c r="K328" s="113"/>
      <c r="L328" s="113"/>
      <c r="M328" s="109" t="e">
        <f>#REF!-G328</f>
        <v>#REF!</v>
      </c>
    </row>
    <row r="329" spans="1:13" s="72" customFormat="1" ht="15" customHeight="1">
      <c r="A329" s="95" t="s">
        <v>458</v>
      </c>
      <c r="B329" s="199" t="s">
        <v>525</v>
      </c>
      <c r="C329" s="195"/>
      <c r="D329" s="91"/>
      <c r="G329" s="109">
        <f t="shared" si="37"/>
        <v>0</v>
      </c>
      <c r="H329" s="111"/>
      <c r="I329" s="111"/>
      <c r="J329" s="111"/>
      <c r="K329" s="111"/>
      <c r="L329" s="111"/>
      <c r="M329" s="109" t="e">
        <f>#REF!-G329</f>
        <v>#REF!</v>
      </c>
    </row>
    <row r="330" spans="1:13" s="69" customFormat="1" ht="15" customHeight="1">
      <c r="A330" s="81" t="s">
        <v>526</v>
      </c>
      <c r="B330" s="196" t="s">
        <v>527</v>
      </c>
      <c r="C330" s="148">
        <f t="shared" ref="C330" si="44">C331+C332+C333</f>
        <v>0</v>
      </c>
      <c r="D330" s="68"/>
      <c r="G330" s="109">
        <f t="shared" si="37"/>
        <v>0</v>
      </c>
      <c r="H330" s="109">
        <f>SUM(G331:G333)</f>
        <v>0</v>
      </c>
      <c r="I330" s="109">
        <f>G330-H330</f>
        <v>0</v>
      </c>
      <c r="J330" s="108"/>
      <c r="K330" s="108"/>
      <c r="L330" s="108"/>
      <c r="M330" s="109" t="e">
        <f>#REF!-G330</f>
        <v>#REF!</v>
      </c>
    </row>
    <row r="331" spans="1:13" ht="15" customHeight="1">
      <c r="A331" s="29" t="s">
        <v>478</v>
      </c>
      <c r="B331" s="178" t="s">
        <v>528</v>
      </c>
      <c r="C331" s="128"/>
      <c r="D331" s="44"/>
      <c r="G331" s="109">
        <f t="shared" si="37"/>
        <v>0</v>
      </c>
      <c r="H331" s="108"/>
      <c r="I331" s="108"/>
      <c r="J331" s="108"/>
      <c r="K331" s="108"/>
      <c r="L331" s="108"/>
      <c r="M331" s="109" t="e">
        <f>#REF!-G331</f>
        <v>#REF!</v>
      </c>
    </row>
    <row r="332" spans="1:13" ht="15" customHeight="1">
      <c r="A332" s="29" t="s">
        <v>529</v>
      </c>
      <c r="B332" s="178" t="s">
        <v>530</v>
      </c>
      <c r="C332" s="128"/>
      <c r="D332" s="44"/>
      <c r="G332" s="109">
        <f t="shared" si="37"/>
        <v>0</v>
      </c>
      <c r="H332" s="108"/>
      <c r="I332" s="108"/>
      <c r="J332" s="108"/>
      <c r="K332" s="108"/>
      <c r="L332" s="108"/>
      <c r="M332" s="109" t="e">
        <f>#REF!-G332</f>
        <v>#REF!</v>
      </c>
    </row>
    <row r="333" spans="1:13" ht="15" customHeight="1">
      <c r="A333" s="29" t="s">
        <v>458</v>
      </c>
      <c r="B333" s="178" t="s">
        <v>531</v>
      </c>
      <c r="C333" s="128"/>
      <c r="D333" s="44"/>
      <c r="G333" s="109">
        <f t="shared" si="37"/>
        <v>0</v>
      </c>
      <c r="H333" s="108"/>
      <c r="I333" s="108"/>
      <c r="J333" s="108"/>
      <c r="K333" s="108"/>
      <c r="L333" s="108"/>
      <c r="M333" s="109" t="e">
        <f>#REF!-G333</f>
        <v>#REF!</v>
      </c>
    </row>
    <row r="334" spans="1:13" ht="15" customHeight="1">
      <c r="A334" s="12" t="s">
        <v>532</v>
      </c>
      <c r="B334" s="178" t="s">
        <v>533</v>
      </c>
      <c r="C334" s="173">
        <f t="shared" ref="C334" si="45">C335+C336+C337</f>
        <v>0</v>
      </c>
      <c r="D334" s="44"/>
      <c r="G334" s="109">
        <f t="shared" si="37"/>
        <v>0</v>
      </c>
      <c r="H334" s="109">
        <f>SUM(G335:G337)</f>
        <v>0</v>
      </c>
      <c r="I334" s="109">
        <f>G334-H334</f>
        <v>0</v>
      </c>
      <c r="J334" s="108"/>
      <c r="K334" s="108"/>
      <c r="L334" s="108"/>
      <c r="M334" s="109" t="e">
        <f>#REF!-G334</f>
        <v>#REF!</v>
      </c>
    </row>
    <row r="335" spans="1:13" ht="15" customHeight="1">
      <c r="A335" s="29" t="s">
        <v>478</v>
      </c>
      <c r="B335" s="178" t="s">
        <v>534</v>
      </c>
      <c r="C335" s="128"/>
      <c r="D335" s="44"/>
      <c r="G335" s="109"/>
      <c r="H335" s="108"/>
      <c r="I335" s="108"/>
      <c r="J335" s="108"/>
      <c r="K335" s="108"/>
      <c r="L335" s="108"/>
      <c r="M335" s="109" t="e">
        <f>#REF!-G335</f>
        <v>#REF!</v>
      </c>
    </row>
    <row r="336" spans="1:13" ht="15" customHeight="1">
      <c r="A336" s="29" t="s">
        <v>535</v>
      </c>
      <c r="B336" s="178" t="s">
        <v>536</v>
      </c>
      <c r="C336" s="128"/>
      <c r="D336" s="44"/>
      <c r="G336" s="109"/>
      <c r="H336" s="108"/>
      <c r="I336" s="108"/>
      <c r="J336" s="108"/>
      <c r="K336" s="108"/>
      <c r="L336" s="108"/>
      <c r="M336" s="109" t="e">
        <f>#REF!-G336</f>
        <v>#REF!</v>
      </c>
    </row>
    <row r="337" spans="1:13" ht="15" customHeight="1">
      <c r="A337" s="29" t="s">
        <v>537</v>
      </c>
      <c r="B337" s="178" t="s">
        <v>538</v>
      </c>
      <c r="C337" s="128"/>
      <c r="D337" s="44"/>
      <c r="G337" s="109"/>
      <c r="H337" s="108"/>
      <c r="I337" s="108"/>
      <c r="J337" s="108"/>
      <c r="K337" s="108"/>
      <c r="L337" s="108"/>
      <c r="M337" s="109" t="e">
        <f>#REF!-G337</f>
        <v>#REF!</v>
      </c>
    </row>
    <row r="338" spans="1:13" s="69" customFormat="1" ht="25.5" customHeight="1">
      <c r="A338" s="82" t="s">
        <v>539</v>
      </c>
      <c r="B338" s="196" t="s">
        <v>540</v>
      </c>
      <c r="C338" s="148">
        <f t="shared" ref="C338" si="46">C339+C340+C341</f>
        <v>0</v>
      </c>
      <c r="D338" s="68"/>
      <c r="G338" s="109">
        <f t="shared" ref="G338:G369" si="47">SUM(C338:C338)</f>
        <v>0</v>
      </c>
      <c r="H338" s="108"/>
      <c r="I338" s="109">
        <f>G338-H338</f>
        <v>0</v>
      </c>
      <c r="J338" s="108"/>
      <c r="K338" s="108"/>
      <c r="L338" s="108"/>
      <c r="M338" s="109" t="e">
        <f>#REF!-G338</f>
        <v>#REF!</v>
      </c>
    </row>
    <row r="339" spans="1:13" s="98" customFormat="1" ht="15" customHeight="1">
      <c r="A339" s="96" t="s">
        <v>478</v>
      </c>
      <c r="B339" s="200" t="s">
        <v>541</v>
      </c>
      <c r="C339" s="195"/>
      <c r="D339" s="97"/>
      <c r="G339" s="109">
        <f t="shared" si="47"/>
        <v>0</v>
      </c>
      <c r="H339" s="114"/>
      <c r="I339" s="114"/>
      <c r="J339" s="114"/>
      <c r="K339" s="114"/>
      <c r="L339" s="114"/>
      <c r="M339" s="109" t="e">
        <f>#REF!-G339</f>
        <v>#REF!</v>
      </c>
    </row>
    <row r="340" spans="1:13" s="89" customFormat="1" ht="15" customHeight="1">
      <c r="A340" s="94" t="s">
        <v>535</v>
      </c>
      <c r="B340" s="198" t="s">
        <v>542</v>
      </c>
      <c r="C340" s="195"/>
      <c r="D340" s="88"/>
      <c r="G340" s="109">
        <f t="shared" si="47"/>
        <v>0</v>
      </c>
      <c r="H340" s="113"/>
      <c r="I340" s="113"/>
      <c r="J340" s="113"/>
      <c r="K340" s="113"/>
      <c r="L340" s="113"/>
      <c r="M340" s="109" t="e">
        <f>#REF!-G340</f>
        <v>#REF!</v>
      </c>
    </row>
    <row r="341" spans="1:13" s="72" customFormat="1" ht="15" customHeight="1">
      <c r="A341" s="95" t="s">
        <v>537</v>
      </c>
      <c r="B341" s="199" t="s">
        <v>543</v>
      </c>
      <c r="C341" s="195"/>
      <c r="D341" s="91"/>
      <c r="G341" s="109">
        <f t="shared" si="47"/>
        <v>0</v>
      </c>
      <c r="H341" s="111"/>
      <c r="I341" s="111"/>
      <c r="J341" s="111"/>
      <c r="K341" s="111"/>
      <c r="L341" s="111"/>
      <c r="M341" s="109" t="e">
        <f>#REF!-G341</f>
        <v>#REF!</v>
      </c>
    </row>
    <row r="342" spans="1:13" ht="25.5" customHeight="1">
      <c r="A342" s="1" t="s">
        <v>544</v>
      </c>
      <c r="B342" s="178" t="s">
        <v>545</v>
      </c>
      <c r="C342" s="173">
        <f t="shared" ref="C342" si="48">C343+C344+C345</f>
        <v>0</v>
      </c>
      <c r="D342" s="44"/>
      <c r="G342" s="109">
        <f t="shared" si="47"/>
        <v>0</v>
      </c>
      <c r="H342" s="108"/>
      <c r="I342" s="109">
        <f>G342-H342</f>
        <v>0</v>
      </c>
      <c r="J342" s="108"/>
      <c r="K342" s="108"/>
      <c r="L342" s="108"/>
      <c r="M342" s="109" t="e">
        <f>#REF!-G342</f>
        <v>#REF!</v>
      </c>
    </row>
    <row r="343" spans="1:13" ht="15" customHeight="1">
      <c r="A343" s="29" t="s">
        <v>478</v>
      </c>
      <c r="B343" s="178" t="s">
        <v>546</v>
      </c>
      <c r="C343" s="128"/>
      <c r="D343" s="44"/>
      <c r="G343" s="109">
        <f t="shared" si="47"/>
        <v>0</v>
      </c>
      <c r="H343" s="108"/>
      <c r="I343" s="108"/>
      <c r="J343" s="108"/>
      <c r="K343" s="108"/>
      <c r="L343" s="108"/>
      <c r="M343" s="109" t="e">
        <f>#REF!-G343</f>
        <v>#REF!</v>
      </c>
    </row>
    <row r="344" spans="1:13" ht="15" customHeight="1">
      <c r="A344" s="29" t="s">
        <v>480</v>
      </c>
      <c r="B344" s="178" t="s">
        <v>547</v>
      </c>
      <c r="C344" s="128"/>
      <c r="D344" s="44"/>
      <c r="G344" s="109">
        <f t="shared" si="47"/>
        <v>0</v>
      </c>
      <c r="H344" s="108"/>
      <c r="I344" s="108"/>
      <c r="J344" s="108"/>
      <c r="K344" s="108"/>
      <c r="L344" s="108"/>
      <c r="M344" s="109" t="e">
        <f>#REF!-G344</f>
        <v>#REF!</v>
      </c>
    </row>
    <row r="345" spans="1:13" ht="15" customHeight="1">
      <c r="A345" s="29" t="s">
        <v>458</v>
      </c>
      <c r="B345" s="178" t="s">
        <v>548</v>
      </c>
      <c r="C345" s="128"/>
      <c r="D345" s="44"/>
      <c r="G345" s="109">
        <f t="shared" si="47"/>
        <v>0</v>
      </c>
      <c r="H345" s="108"/>
      <c r="I345" s="108"/>
      <c r="J345" s="108"/>
      <c r="K345" s="108"/>
      <c r="L345" s="108"/>
      <c r="M345" s="109" t="e">
        <f>#REF!-G345</f>
        <v>#REF!</v>
      </c>
    </row>
    <row r="346" spans="1:13" ht="23.25" customHeight="1">
      <c r="A346" s="1" t="s">
        <v>549</v>
      </c>
      <c r="B346" s="178" t="s">
        <v>550</v>
      </c>
      <c r="C346" s="173">
        <f t="shared" ref="C346" si="49">C347+C348+C349</f>
        <v>0</v>
      </c>
      <c r="D346" s="44"/>
      <c r="G346" s="109">
        <f t="shared" si="47"/>
        <v>0</v>
      </c>
      <c r="H346" s="108"/>
      <c r="I346" s="109">
        <f>G346-H346</f>
        <v>0</v>
      </c>
      <c r="J346" s="108"/>
      <c r="K346" s="108"/>
      <c r="L346" s="108"/>
      <c r="M346" s="109" t="e">
        <f>#REF!-G346</f>
        <v>#REF!</v>
      </c>
    </row>
    <row r="347" spans="1:13" ht="15" customHeight="1">
      <c r="A347" s="29" t="s">
        <v>478</v>
      </c>
      <c r="B347" s="178" t="s">
        <v>551</v>
      </c>
      <c r="C347" s="128"/>
      <c r="D347" s="44"/>
      <c r="G347" s="109">
        <f t="shared" si="47"/>
        <v>0</v>
      </c>
      <c r="H347" s="108"/>
      <c r="I347" s="108"/>
      <c r="J347" s="108"/>
      <c r="K347" s="108"/>
      <c r="L347" s="108"/>
      <c r="M347" s="109" t="e">
        <f>#REF!-G347</f>
        <v>#REF!</v>
      </c>
    </row>
    <row r="348" spans="1:13" ht="15" customHeight="1">
      <c r="A348" s="29" t="s">
        <v>480</v>
      </c>
      <c r="B348" s="178" t="s">
        <v>552</v>
      </c>
      <c r="C348" s="128"/>
      <c r="D348" s="44"/>
      <c r="G348" s="109">
        <f t="shared" si="47"/>
        <v>0</v>
      </c>
      <c r="H348" s="108"/>
      <c r="I348" s="108"/>
      <c r="J348" s="108"/>
      <c r="K348" s="108"/>
      <c r="L348" s="108"/>
      <c r="M348" s="109" t="e">
        <f>#REF!-G348</f>
        <v>#REF!</v>
      </c>
    </row>
    <row r="349" spans="1:13" ht="15.75" customHeight="1">
      <c r="A349" s="29" t="s">
        <v>458</v>
      </c>
      <c r="B349" s="178" t="s">
        <v>553</v>
      </c>
      <c r="C349" s="128"/>
      <c r="D349" s="44"/>
      <c r="G349" s="109">
        <f t="shared" si="47"/>
        <v>0</v>
      </c>
      <c r="H349" s="108"/>
      <c r="I349" s="108"/>
      <c r="J349" s="108"/>
      <c r="K349" s="108"/>
      <c r="L349" s="108"/>
      <c r="M349" s="109" t="e">
        <f>#REF!-G349</f>
        <v>#REF!</v>
      </c>
    </row>
    <row r="350" spans="1:13" ht="15" customHeight="1">
      <c r="A350" s="1" t="s">
        <v>554</v>
      </c>
      <c r="B350" s="178" t="s">
        <v>555</v>
      </c>
      <c r="C350" s="128"/>
      <c r="D350" s="44"/>
      <c r="G350" s="109">
        <f t="shared" si="47"/>
        <v>0</v>
      </c>
      <c r="H350" s="108"/>
      <c r="I350" s="108"/>
      <c r="J350" s="108"/>
      <c r="K350" s="108"/>
      <c r="L350" s="108"/>
      <c r="M350" s="109" t="e">
        <f>#REF!-G350</f>
        <v>#REF!</v>
      </c>
    </row>
    <row r="351" spans="1:13" ht="15" customHeight="1">
      <c r="A351" s="1" t="s">
        <v>556</v>
      </c>
      <c r="B351" s="178" t="s">
        <v>557</v>
      </c>
      <c r="C351" s="128">
        <f>SUM(C352:C353)</f>
        <v>0</v>
      </c>
      <c r="D351" s="44"/>
      <c r="G351" s="109">
        <f t="shared" si="47"/>
        <v>0</v>
      </c>
      <c r="H351" s="108"/>
      <c r="I351" s="109">
        <f>G351-H351</f>
        <v>0</v>
      </c>
      <c r="J351" s="108"/>
      <c r="K351" s="108"/>
      <c r="L351" s="108"/>
      <c r="M351" s="109" t="e">
        <f>#REF!-G351</f>
        <v>#REF!</v>
      </c>
    </row>
    <row r="352" spans="1:13" ht="15" customHeight="1">
      <c r="A352" s="34" t="s">
        <v>558</v>
      </c>
      <c r="B352" s="201" t="s">
        <v>559</v>
      </c>
      <c r="C352" s="128"/>
      <c r="D352" s="44"/>
      <c r="G352" s="109">
        <f t="shared" si="47"/>
        <v>0</v>
      </c>
      <c r="H352" s="108"/>
      <c r="I352" s="108"/>
      <c r="J352" s="108"/>
      <c r="K352" s="108"/>
      <c r="L352" s="108"/>
      <c r="M352" s="109" t="e">
        <f>#REF!-G352</f>
        <v>#REF!</v>
      </c>
    </row>
    <row r="353" spans="1:13" ht="30" customHeight="1">
      <c r="A353" s="34" t="s">
        <v>560</v>
      </c>
      <c r="B353" s="201" t="s">
        <v>561</v>
      </c>
      <c r="C353" s="128"/>
      <c r="D353" s="44"/>
      <c r="G353" s="109">
        <f t="shared" si="47"/>
        <v>0</v>
      </c>
      <c r="H353" s="108"/>
      <c r="I353" s="108"/>
      <c r="J353" s="108"/>
      <c r="K353" s="108"/>
      <c r="L353" s="108"/>
      <c r="M353" s="109" t="e">
        <f>#REF!-G353</f>
        <v>#REF!</v>
      </c>
    </row>
    <row r="354" spans="1:13" ht="15" customHeight="1">
      <c r="A354" s="1" t="s">
        <v>562</v>
      </c>
      <c r="B354" s="178" t="s">
        <v>563</v>
      </c>
      <c r="C354" s="128"/>
      <c r="D354" s="44"/>
      <c r="G354" s="109">
        <f t="shared" si="47"/>
        <v>0</v>
      </c>
      <c r="H354" s="108"/>
      <c r="I354" s="108"/>
      <c r="J354" s="108"/>
      <c r="K354" s="108"/>
      <c r="L354" s="108"/>
      <c r="M354" s="109" t="e">
        <f>#REF!-G354</f>
        <v>#REF!</v>
      </c>
    </row>
    <row r="355" spans="1:13" ht="15" customHeight="1">
      <c r="A355" s="14" t="s">
        <v>377</v>
      </c>
      <c r="B355" s="201" t="s">
        <v>564</v>
      </c>
      <c r="C355" s="128"/>
      <c r="D355" s="44"/>
      <c r="G355" s="109">
        <f t="shared" si="47"/>
        <v>0</v>
      </c>
      <c r="H355" s="108"/>
      <c r="I355" s="108"/>
      <c r="J355" s="108"/>
      <c r="K355" s="108"/>
      <c r="L355" s="108"/>
      <c r="M355" s="109" t="e">
        <f>#REF!-G355</f>
        <v>#REF!</v>
      </c>
    </row>
    <row r="356" spans="1:13" ht="15" customHeight="1">
      <c r="A356" s="14" t="s">
        <v>565</v>
      </c>
      <c r="B356" s="201" t="s">
        <v>566</v>
      </c>
      <c r="C356" s="128"/>
      <c r="D356" s="44"/>
      <c r="G356" s="109">
        <f t="shared" si="47"/>
        <v>0</v>
      </c>
      <c r="H356" s="108"/>
      <c r="I356" s="108"/>
      <c r="J356" s="108"/>
      <c r="K356" s="108"/>
      <c r="L356" s="108"/>
      <c r="M356" s="109" t="e">
        <f>#REF!-G356</f>
        <v>#REF!</v>
      </c>
    </row>
    <row r="357" spans="1:13" ht="15" customHeight="1">
      <c r="A357" s="14" t="s">
        <v>567</v>
      </c>
      <c r="B357" s="201" t="s">
        <v>568</v>
      </c>
      <c r="C357" s="128"/>
      <c r="D357" s="44"/>
      <c r="G357" s="109">
        <f t="shared" si="47"/>
        <v>0</v>
      </c>
      <c r="H357" s="108"/>
      <c r="I357" s="108"/>
      <c r="J357" s="108"/>
      <c r="K357" s="108"/>
      <c r="L357" s="108"/>
      <c r="M357" s="109" t="e">
        <f>#REF!-G357</f>
        <v>#REF!</v>
      </c>
    </row>
    <row r="358" spans="1:13" ht="15" customHeight="1">
      <c r="A358" s="14" t="s">
        <v>569</v>
      </c>
      <c r="B358" s="201" t="s">
        <v>570</v>
      </c>
      <c r="C358" s="128"/>
      <c r="D358" s="44"/>
      <c r="G358" s="109">
        <f t="shared" si="47"/>
        <v>0</v>
      </c>
      <c r="H358" s="108"/>
      <c r="I358" s="108"/>
      <c r="J358" s="108"/>
      <c r="K358" s="108"/>
      <c r="L358" s="108"/>
      <c r="M358" s="109" t="e">
        <f>#REF!-G358</f>
        <v>#REF!</v>
      </c>
    </row>
    <row r="359" spans="1:13" ht="15" customHeight="1">
      <c r="A359" s="14" t="s">
        <v>571</v>
      </c>
      <c r="B359" s="201" t="s">
        <v>572</v>
      </c>
      <c r="C359" s="128"/>
      <c r="D359" s="44"/>
      <c r="G359" s="109">
        <f t="shared" si="47"/>
        <v>0</v>
      </c>
      <c r="H359" s="108"/>
      <c r="I359" s="108"/>
      <c r="J359" s="108"/>
      <c r="K359" s="108"/>
      <c r="L359" s="108"/>
      <c r="M359" s="109" t="e">
        <f>#REF!-G359</f>
        <v>#REF!</v>
      </c>
    </row>
    <row r="360" spans="1:13" ht="15" customHeight="1">
      <c r="A360" s="14" t="s">
        <v>573</v>
      </c>
      <c r="B360" s="201" t="s">
        <v>574</v>
      </c>
      <c r="C360" s="128"/>
      <c r="D360" s="44"/>
      <c r="G360" s="109">
        <f t="shared" si="47"/>
        <v>0</v>
      </c>
      <c r="H360" s="108"/>
      <c r="I360" s="108"/>
      <c r="J360" s="108"/>
      <c r="K360" s="108"/>
      <c r="L360" s="108"/>
      <c r="M360" s="109" t="e">
        <f>#REF!-G360</f>
        <v>#REF!</v>
      </c>
    </row>
    <row r="361" spans="1:13" ht="15" customHeight="1">
      <c r="A361" s="14" t="s">
        <v>575</v>
      </c>
      <c r="B361" s="201" t="s">
        <v>576</v>
      </c>
      <c r="C361" s="128"/>
      <c r="D361" s="44"/>
      <c r="G361" s="109">
        <f t="shared" si="47"/>
        <v>0</v>
      </c>
      <c r="H361" s="108"/>
      <c r="I361" s="108"/>
      <c r="J361" s="108"/>
      <c r="K361" s="108"/>
      <c r="L361" s="108"/>
      <c r="M361" s="109" t="e">
        <f>#REF!-G361</f>
        <v>#REF!</v>
      </c>
    </row>
    <row r="362" spans="1:13" ht="15" customHeight="1">
      <c r="A362" s="14" t="s">
        <v>569</v>
      </c>
      <c r="B362" s="201" t="s">
        <v>577</v>
      </c>
      <c r="C362" s="128"/>
      <c r="D362" s="44"/>
      <c r="G362" s="109">
        <f t="shared" si="47"/>
        <v>0</v>
      </c>
      <c r="H362" s="108"/>
      <c r="I362" s="108"/>
      <c r="J362" s="108"/>
      <c r="K362" s="108"/>
      <c r="L362" s="108"/>
      <c r="M362" s="109" t="e">
        <f>#REF!-G362</f>
        <v>#REF!</v>
      </c>
    </row>
    <row r="363" spans="1:13" ht="15" customHeight="1">
      <c r="A363" s="14" t="s">
        <v>571</v>
      </c>
      <c r="B363" s="201" t="s">
        <v>578</v>
      </c>
      <c r="C363" s="128"/>
      <c r="D363" s="44"/>
      <c r="G363" s="109">
        <f t="shared" si="47"/>
        <v>0</v>
      </c>
      <c r="H363" s="108"/>
      <c r="I363" s="108"/>
      <c r="J363" s="108"/>
      <c r="K363" s="108"/>
      <c r="L363" s="108"/>
      <c r="M363" s="109" t="e">
        <f>#REF!-G363</f>
        <v>#REF!</v>
      </c>
    </row>
    <row r="364" spans="1:13" ht="25.5" customHeight="1">
      <c r="A364" s="14" t="s">
        <v>579</v>
      </c>
      <c r="B364" s="201" t="s">
        <v>580</v>
      </c>
      <c r="C364" s="128"/>
      <c r="D364" s="44"/>
      <c r="G364" s="109">
        <f t="shared" si="47"/>
        <v>0</v>
      </c>
      <c r="H364" s="108"/>
      <c r="I364" s="108"/>
      <c r="J364" s="108"/>
      <c r="K364" s="108"/>
      <c r="L364" s="108"/>
      <c r="M364" s="109" t="e">
        <f>#REF!-G364</f>
        <v>#REF!</v>
      </c>
    </row>
    <row r="365" spans="1:13" ht="15" customHeight="1">
      <c r="A365" s="14" t="s">
        <v>575</v>
      </c>
      <c r="B365" s="201" t="s">
        <v>581</v>
      </c>
      <c r="C365" s="128"/>
      <c r="D365" s="44"/>
      <c r="G365" s="109">
        <f t="shared" si="47"/>
        <v>0</v>
      </c>
      <c r="H365" s="108"/>
      <c r="I365" s="108"/>
      <c r="J365" s="108"/>
      <c r="K365" s="108"/>
      <c r="L365" s="108"/>
      <c r="M365" s="109" t="e">
        <f>#REF!-G365</f>
        <v>#REF!</v>
      </c>
    </row>
    <row r="366" spans="1:13" ht="15" customHeight="1">
      <c r="A366" s="14" t="s">
        <v>569</v>
      </c>
      <c r="B366" s="201" t="s">
        <v>582</v>
      </c>
      <c r="C366" s="128"/>
      <c r="D366" s="44"/>
      <c r="G366" s="109">
        <f t="shared" si="47"/>
        <v>0</v>
      </c>
      <c r="H366" s="108"/>
      <c r="I366" s="108"/>
      <c r="J366" s="108"/>
      <c r="K366" s="108"/>
      <c r="L366" s="108"/>
      <c r="M366" s="109" t="e">
        <f>#REF!-G366</f>
        <v>#REF!</v>
      </c>
    </row>
    <row r="367" spans="1:13" ht="15" customHeight="1">
      <c r="A367" s="14" t="s">
        <v>571</v>
      </c>
      <c r="B367" s="201" t="s">
        <v>583</v>
      </c>
      <c r="C367" s="128"/>
      <c r="D367" s="44"/>
      <c r="G367" s="109">
        <f t="shared" si="47"/>
        <v>0</v>
      </c>
      <c r="H367" s="108"/>
      <c r="I367" s="108"/>
      <c r="J367" s="108"/>
      <c r="K367" s="108"/>
      <c r="L367" s="108"/>
      <c r="M367" s="109" t="e">
        <f>#REF!-G367</f>
        <v>#REF!</v>
      </c>
    </row>
    <row r="368" spans="1:13" ht="28.5" customHeight="1">
      <c r="A368" s="14" t="s">
        <v>584</v>
      </c>
      <c r="B368" s="201" t="s">
        <v>585</v>
      </c>
      <c r="C368" s="128">
        <f>SUM(C369:C371)</f>
        <v>0</v>
      </c>
      <c r="D368" s="44"/>
      <c r="G368" s="109">
        <f t="shared" si="47"/>
        <v>0</v>
      </c>
      <c r="H368" s="108"/>
      <c r="I368" s="108"/>
      <c r="J368" s="108"/>
      <c r="K368" s="108"/>
      <c r="L368" s="108"/>
      <c r="M368" s="109" t="e">
        <f>#REF!-G368</f>
        <v>#REF!</v>
      </c>
    </row>
    <row r="369" spans="1:13" ht="15" customHeight="1">
      <c r="A369" s="14" t="s">
        <v>575</v>
      </c>
      <c r="B369" s="201" t="s">
        <v>586</v>
      </c>
      <c r="C369" s="128"/>
      <c r="D369" s="44"/>
      <c r="G369" s="109">
        <f t="shared" si="47"/>
        <v>0</v>
      </c>
      <c r="H369" s="108"/>
      <c r="I369" s="108"/>
      <c r="J369" s="108"/>
      <c r="K369" s="108"/>
      <c r="L369" s="108"/>
      <c r="M369" s="109" t="e">
        <f>#REF!-G369</f>
        <v>#REF!</v>
      </c>
    </row>
    <row r="370" spans="1:13" ht="18.75" customHeight="1">
      <c r="A370" s="14" t="s">
        <v>569</v>
      </c>
      <c r="B370" s="201" t="s">
        <v>587</v>
      </c>
      <c r="C370" s="128"/>
      <c r="D370" s="44"/>
      <c r="G370" s="109">
        <f t="shared" ref="G370:G401" si="50">SUM(C370:C370)</f>
        <v>0</v>
      </c>
      <c r="H370" s="108"/>
      <c r="I370" s="108"/>
      <c r="J370" s="108"/>
      <c r="K370" s="108"/>
      <c r="L370" s="108"/>
      <c r="M370" s="109" t="e">
        <f>#REF!-G370</f>
        <v>#REF!</v>
      </c>
    </row>
    <row r="371" spans="1:13" ht="15" customHeight="1">
      <c r="A371" s="14" t="s">
        <v>571</v>
      </c>
      <c r="B371" s="201" t="s">
        <v>588</v>
      </c>
      <c r="C371" s="128"/>
      <c r="D371" s="44"/>
      <c r="G371" s="109">
        <f t="shared" si="50"/>
        <v>0</v>
      </c>
      <c r="H371" s="108"/>
      <c r="I371" s="108"/>
      <c r="J371" s="108"/>
      <c r="K371" s="108"/>
      <c r="L371" s="108"/>
      <c r="M371" s="109" t="e">
        <f>#REF!-G371</f>
        <v>#REF!</v>
      </c>
    </row>
    <row r="372" spans="1:13" ht="22.5" customHeight="1">
      <c r="A372" s="14" t="s">
        <v>589</v>
      </c>
      <c r="B372" s="201" t="s">
        <v>590</v>
      </c>
      <c r="C372" s="128"/>
      <c r="D372" s="44"/>
      <c r="G372" s="109">
        <f t="shared" si="50"/>
        <v>0</v>
      </c>
      <c r="H372" s="108"/>
      <c r="I372" s="108"/>
      <c r="J372" s="108"/>
      <c r="K372" s="108"/>
      <c r="L372" s="108"/>
      <c r="M372" s="109" t="e">
        <f>#REF!-G372</f>
        <v>#REF!</v>
      </c>
    </row>
    <row r="373" spans="1:13" ht="29.25" customHeight="1">
      <c r="A373" s="14" t="s">
        <v>591</v>
      </c>
      <c r="B373" s="201" t="s">
        <v>592</v>
      </c>
      <c r="C373" s="128"/>
      <c r="D373" s="44"/>
      <c r="G373" s="109">
        <f t="shared" si="50"/>
        <v>0</v>
      </c>
      <c r="H373" s="108"/>
      <c r="I373" s="108"/>
      <c r="J373" s="108"/>
      <c r="K373" s="108"/>
      <c r="L373" s="108"/>
      <c r="M373" s="109" t="e">
        <f>#REF!-G373</f>
        <v>#REF!</v>
      </c>
    </row>
    <row r="374" spans="1:13" ht="58.5" customHeight="1">
      <c r="A374" s="35" t="s">
        <v>593</v>
      </c>
      <c r="B374" s="201" t="s">
        <v>594</v>
      </c>
      <c r="C374" s="128">
        <f>SUM(C375:C376)</f>
        <v>0</v>
      </c>
      <c r="D374" s="44"/>
      <c r="G374" s="109">
        <f t="shared" si="50"/>
        <v>0</v>
      </c>
      <c r="H374" s="108"/>
      <c r="I374" s="108"/>
      <c r="J374" s="108"/>
      <c r="K374" s="108"/>
      <c r="L374" s="108"/>
      <c r="M374" s="109" t="e">
        <f>#REF!-G374</f>
        <v>#REF!</v>
      </c>
    </row>
    <row r="375" spans="1:13" ht="40.5" customHeight="1">
      <c r="A375" s="36" t="s">
        <v>595</v>
      </c>
      <c r="B375" s="201" t="s">
        <v>596</v>
      </c>
      <c r="C375" s="128"/>
      <c r="D375" s="44"/>
      <c r="G375" s="109">
        <f t="shared" si="50"/>
        <v>0</v>
      </c>
      <c r="H375" s="108"/>
      <c r="I375" s="108"/>
      <c r="J375" s="108"/>
      <c r="K375" s="108"/>
      <c r="L375" s="108"/>
      <c r="M375" s="109" t="e">
        <f>#REF!-G375</f>
        <v>#REF!</v>
      </c>
    </row>
    <row r="376" spans="1:13" ht="45" customHeight="1">
      <c r="A376" s="37" t="s">
        <v>597</v>
      </c>
      <c r="B376" s="201" t="s">
        <v>598</v>
      </c>
      <c r="C376" s="128"/>
      <c r="D376" s="44"/>
      <c r="G376" s="109">
        <f t="shared" si="50"/>
        <v>0</v>
      </c>
      <c r="H376" s="108"/>
      <c r="I376" s="108"/>
      <c r="J376" s="108"/>
      <c r="K376" s="108"/>
      <c r="L376" s="108"/>
      <c r="M376" s="109" t="e">
        <f>#REF!-G376</f>
        <v>#REF!</v>
      </c>
    </row>
    <row r="377" spans="1:13" ht="34.5" customHeight="1">
      <c r="A377" s="35" t="s">
        <v>599</v>
      </c>
      <c r="B377" s="201">
        <v>56.32</v>
      </c>
      <c r="C377" s="128"/>
      <c r="D377" s="44"/>
      <c r="G377" s="109">
        <f t="shared" si="50"/>
        <v>0</v>
      </c>
      <c r="H377" s="108"/>
      <c r="I377" s="108"/>
      <c r="J377" s="108"/>
      <c r="K377" s="108"/>
      <c r="L377" s="108"/>
      <c r="M377" s="109" t="e">
        <f>#REF!-G377</f>
        <v>#REF!</v>
      </c>
    </row>
    <row r="378" spans="1:13" ht="30" customHeight="1">
      <c r="A378" s="35" t="s">
        <v>600</v>
      </c>
      <c r="B378" s="201">
        <v>56.35</v>
      </c>
      <c r="C378" s="128"/>
      <c r="D378" s="44"/>
      <c r="G378" s="109">
        <f t="shared" si="50"/>
        <v>0</v>
      </c>
      <c r="H378" s="108"/>
      <c r="I378" s="108"/>
      <c r="J378" s="108"/>
      <c r="K378" s="108"/>
      <c r="L378" s="108"/>
      <c r="M378" s="109" t="e">
        <f>#REF!-G378</f>
        <v>#REF!</v>
      </c>
    </row>
    <row r="379" spans="1:13" ht="22.5" customHeight="1">
      <c r="A379" s="35" t="s">
        <v>601</v>
      </c>
      <c r="B379" s="201">
        <v>56.39</v>
      </c>
      <c r="C379" s="128"/>
      <c r="D379" s="44"/>
      <c r="G379" s="109">
        <f t="shared" si="50"/>
        <v>0</v>
      </c>
      <c r="H379" s="108"/>
      <c r="I379" s="108"/>
      <c r="J379" s="108"/>
      <c r="K379" s="108"/>
      <c r="L379" s="108"/>
      <c r="M379" s="109" t="e">
        <f>#REF!-G379</f>
        <v>#REF!</v>
      </c>
    </row>
    <row r="380" spans="1:13" ht="15" customHeight="1">
      <c r="A380" s="6" t="s">
        <v>602</v>
      </c>
      <c r="B380" s="2">
        <v>57</v>
      </c>
      <c r="C380" s="173">
        <f t="shared" ref="C380" si="51">C381+C382</f>
        <v>0</v>
      </c>
      <c r="D380" s="44"/>
      <c r="G380" s="109">
        <f t="shared" si="50"/>
        <v>0</v>
      </c>
      <c r="H380" s="108"/>
      <c r="I380" s="108"/>
      <c r="J380" s="108"/>
      <c r="K380" s="108"/>
      <c r="L380" s="108"/>
      <c r="M380" s="109" t="e">
        <f>#REF!-G380</f>
        <v>#REF!</v>
      </c>
    </row>
    <row r="381" spans="1:13" ht="15" customHeight="1">
      <c r="A381" s="3" t="s">
        <v>603</v>
      </c>
      <c r="B381" s="2">
        <v>57.01</v>
      </c>
      <c r="C381" s="128"/>
      <c r="D381" s="44"/>
      <c r="G381" s="109">
        <f t="shared" si="50"/>
        <v>0</v>
      </c>
      <c r="H381" s="108"/>
      <c r="I381" s="108"/>
      <c r="J381" s="108"/>
      <c r="K381" s="108"/>
      <c r="L381" s="108"/>
      <c r="M381" s="109" t="e">
        <f>#REF!-G381</f>
        <v>#REF!</v>
      </c>
    </row>
    <row r="382" spans="1:13" ht="15" customHeight="1">
      <c r="A382" s="3" t="s">
        <v>604</v>
      </c>
      <c r="B382" s="2">
        <v>57.02</v>
      </c>
      <c r="C382" s="173">
        <f t="shared" ref="C382" si="52">C383+C384+C385+C386</f>
        <v>0</v>
      </c>
      <c r="D382" s="44"/>
      <c r="G382" s="109">
        <f t="shared" si="50"/>
        <v>0</v>
      </c>
      <c r="H382" s="108"/>
      <c r="I382" s="108"/>
      <c r="J382" s="108"/>
      <c r="K382" s="108"/>
      <c r="L382" s="108"/>
      <c r="M382" s="109" t="e">
        <f>#REF!-G382</f>
        <v>#REF!</v>
      </c>
    </row>
    <row r="383" spans="1:13" ht="15" customHeight="1">
      <c r="A383" s="7" t="s">
        <v>605</v>
      </c>
      <c r="B383" s="2" t="s">
        <v>606</v>
      </c>
      <c r="C383" s="128"/>
      <c r="D383" s="44"/>
      <c r="G383" s="109">
        <f t="shared" si="50"/>
        <v>0</v>
      </c>
      <c r="H383" s="108"/>
      <c r="I383" s="108"/>
      <c r="J383" s="108"/>
      <c r="K383" s="108"/>
      <c r="L383" s="108"/>
      <c r="M383" s="109" t="e">
        <f>#REF!-G383</f>
        <v>#REF!</v>
      </c>
    </row>
    <row r="384" spans="1:13" ht="15" customHeight="1">
      <c r="A384" s="7" t="s">
        <v>607</v>
      </c>
      <c r="B384" s="2" t="s">
        <v>608</v>
      </c>
      <c r="C384" s="128"/>
      <c r="D384" s="44"/>
      <c r="G384" s="109">
        <f t="shared" si="50"/>
        <v>0</v>
      </c>
      <c r="H384" s="108"/>
      <c r="I384" s="108"/>
      <c r="J384" s="108"/>
      <c r="K384" s="108"/>
      <c r="L384" s="108"/>
      <c r="M384" s="109" t="e">
        <f>#REF!-G384</f>
        <v>#REF!</v>
      </c>
    </row>
    <row r="385" spans="1:13" ht="15" customHeight="1">
      <c r="A385" s="7" t="s">
        <v>609</v>
      </c>
      <c r="B385" s="2" t="s">
        <v>610</v>
      </c>
      <c r="C385" s="128"/>
      <c r="D385" s="44"/>
      <c r="G385" s="109">
        <f t="shared" si="50"/>
        <v>0</v>
      </c>
      <c r="H385" s="108"/>
      <c r="I385" s="108"/>
      <c r="J385" s="108"/>
      <c r="K385" s="108"/>
      <c r="L385" s="108"/>
      <c r="M385" s="109" t="e">
        <f>#REF!-G385</f>
        <v>#REF!</v>
      </c>
    </row>
    <row r="386" spans="1:13" ht="15" customHeight="1">
      <c r="A386" s="7" t="s">
        <v>611</v>
      </c>
      <c r="B386" s="2" t="s">
        <v>612</v>
      </c>
      <c r="C386" s="128"/>
      <c r="D386" s="44"/>
      <c r="G386" s="109">
        <f t="shared" si="50"/>
        <v>0</v>
      </c>
      <c r="H386" s="108"/>
      <c r="I386" s="108"/>
      <c r="J386" s="108"/>
      <c r="K386" s="108"/>
      <c r="L386" s="108"/>
      <c r="M386" s="109" t="e">
        <f>#REF!-G386</f>
        <v>#REF!</v>
      </c>
    </row>
    <row r="387" spans="1:13" s="59" customFormat="1" ht="39.75" customHeight="1">
      <c r="A387" s="202" t="s">
        <v>734</v>
      </c>
      <c r="B387" s="60">
        <v>58</v>
      </c>
      <c r="C387" s="203">
        <f>C388+C392+C396+C400+C404+C408</f>
        <v>76958.09</v>
      </c>
      <c r="D387" s="61"/>
      <c r="G387" s="109">
        <f t="shared" si="50"/>
        <v>76958.09</v>
      </c>
      <c r="H387" s="109">
        <f>G388+G392+G396+G400+G404+G408</f>
        <v>76958.09</v>
      </c>
      <c r="I387" s="109">
        <f>G387-H387</f>
        <v>0</v>
      </c>
      <c r="J387" s="108"/>
      <c r="K387" s="108"/>
      <c r="L387" s="108"/>
      <c r="M387" s="109" t="e">
        <f>#REF!-G387</f>
        <v>#REF!</v>
      </c>
    </row>
    <row r="388" spans="1:13" ht="15" customHeight="1">
      <c r="A388" s="204" t="s">
        <v>735</v>
      </c>
      <c r="B388" s="205" t="s">
        <v>736</v>
      </c>
      <c r="C388" s="128">
        <f>SUM(C389:C391)</f>
        <v>76958.09</v>
      </c>
      <c r="D388" s="44"/>
      <c r="G388" s="109">
        <f t="shared" si="50"/>
        <v>76958.09</v>
      </c>
      <c r="H388" s="109">
        <f>SUM(G389:G391)</f>
        <v>76958.09</v>
      </c>
      <c r="I388" s="109">
        <f>G388-H388</f>
        <v>0</v>
      </c>
      <c r="J388" s="108"/>
      <c r="K388" s="108"/>
      <c r="L388" s="108"/>
      <c r="M388" s="109" t="e">
        <f>#REF!-G388</f>
        <v>#REF!</v>
      </c>
    </row>
    <row r="389" spans="1:13" ht="15" customHeight="1">
      <c r="A389" s="206" t="s">
        <v>737</v>
      </c>
      <c r="B389" s="205" t="s">
        <v>738</v>
      </c>
      <c r="C389" s="128">
        <v>11498.57</v>
      </c>
      <c r="D389" s="44"/>
      <c r="G389" s="109">
        <f t="shared" si="50"/>
        <v>11498.57</v>
      </c>
      <c r="H389" s="108"/>
      <c r="I389" s="108"/>
      <c r="J389" s="108"/>
      <c r="K389" s="108"/>
      <c r="L389" s="108"/>
      <c r="M389" s="109" t="e">
        <f>#REF!-G389</f>
        <v>#REF!</v>
      </c>
    </row>
    <row r="390" spans="1:13" ht="15" customHeight="1">
      <c r="A390" s="206" t="s">
        <v>739</v>
      </c>
      <c r="B390" s="205" t="s">
        <v>740</v>
      </c>
      <c r="C390" s="128">
        <v>65159.519999999997</v>
      </c>
      <c r="D390" s="44"/>
      <c r="G390" s="109">
        <f t="shared" si="50"/>
        <v>65159.519999999997</v>
      </c>
      <c r="H390" s="108"/>
      <c r="I390" s="108"/>
      <c r="J390" s="108"/>
      <c r="K390" s="108"/>
      <c r="L390" s="108"/>
      <c r="M390" s="109" t="e">
        <f>#REF!-G390</f>
        <v>#REF!</v>
      </c>
    </row>
    <row r="391" spans="1:13" ht="15" customHeight="1">
      <c r="A391" s="206" t="s">
        <v>741</v>
      </c>
      <c r="B391" s="205" t="s">
        <v>742</v>
      </c>
      <c r="C391" s="128">
        <v>300</v>
      </c>
      <c r="D391" s="44"/>
      <c r="G391" s="109">
        <f t="shared" si="50"/>
        <v>300</v>
      </c>
      <c r="H391" s="108"/>
      <c r="I391" s="108"/>
      <c r="J391" s="108"/>
      <c r="K391" s="108"/>
      <c r="L391" s="108"/>
      <c r="M391" s="109" t="e">
        <f>#REF!-G391</f>
        <v>#REF!</v>
      </c>
    </row>
    <row r="392" spans="1:13" ht="15" customHeight="1">
      <c r="A392" s="206" t="s">
        <v>743</v>
      </c>
      <c r="B392" s="205" t="s">
        <v>744</v>
      </c>
      <c r="C392" s="128">
        <f>SUM(C393:C395)</f>
        <v>0</v>
      </c>
      <c r="D392" s="44"/>
      <c r="G392" s="109">
        <f t="shared" si="50"/>
        <v>0</v>
      </c>
      <c r="H392" s="109">
        <f>SUM(G393:G395)</f>
        <v>0</v>
      </c>
      <c r="I392" s="109">
        <f>G392-H392</f>
        <v>0</v>
      </c>
      <c r="J392" s="108"/>
      <c r="K392" s="108"/>
      <c r="L392" s="108"/>
      <c r="M392" s="109" t="e">
        <f>#REF!-G392</f>
        <v>#REF!</v>
      </c>
    </row>
    <row r="393" spans="1:13" ht="15" customHeight="1">
      <c r="A393" s="206" t="s">
        <v>737</v>
      </c>
      <c r="B393" s="205" t="s">
        <v>745</v>
      </c>
      <c r="C393" s="128"/>
      <c r="D393" s="44"/>
      <c r="G393" s="109">
        <f t="shared" si="50"/>
        <v>0</v>
      </c>
      <c r="H393" s="108"/>
      <c r="I393" s="108"/>
      <c r="J393" s="108"/>
      <c r="K393" s="108"/>
      <c r="L393" s="108"/>
      <c r="M393" s="109" t="e">
        <f>#REF!-G393</f>
        <v>#REF!</v>
      </c>
    </row>
    <row r="394" spans="1:13" ht="15" customHeight="1">
      <c r="A394" s="206" t="s">
        <v>739</v>
      </c>
      <c r="B394" s="205" t="s">
        <v>746</v>
      </c>
      <c r="C394" s="128"/>
      <c r="D394" s="44"/>
      <c r="G394" s="109">
        <f t="shared" si="50"/>
        <v>0</v>
      </c>
      <c r="H394" s="108"/>
      <c r="I394" s="108"/>
      <c r="J394" s="108"/>
      <c r="K394" s="108"/>
      <c r="L394" s="108"/>
      <c r="M394" s="109" t="e">
        <f>#REF!-G394</f>
        <v>#REF!</v>
      </c>
    </row>
    <row r="395" spans="1:13" ht="15" customHeight="1">
      <c r="A395" s="206" t="s">
        <v>741</v>
      </c>
      <c r="B395" s="205" t="s">
        <v>747</v>
      </c>
      <c r="C395" s="128"/>
      <c r="D395" s="44"/>
      <c r="G395" s="109">
        <f t="shared" si="50"/>
        <v>0</v>
      </c>
      <c r="H395" s="108"/>
      <c r="I395" s="108"/>
      <c r="J395" s="108"/>
      <c r="K395" s="108"/>
      <c r="L395" s="108"/>
      <c r="M395" s="109" t="e">
        <f>#REF!-G395</f>
        <v>#REF!</v>
      </c>
    </row>
    <row r="396" spans="1:13" ht="15" customHeight="1">
      <c r="A396" s="206" t="s">
        <v>748</v>
      </c>
      <c r="B396" s="205" t="s">
        <v>749</v>
      </c>
      <c r="C396" s="128">
        <f>SUM(C397:C399)</f>
        <v>0</v>
      </c>
      <c r="D396" s="44"/>
      <c r="G396" s="109">
        <f t="shared" si="50"/>
        <v>0</v>
      </c>
      <c r="H396" s="109">
        <f>SUM(G397:G399)</f>
        <v>0</v>
      </c>
      <c r="I396" s="109">
        <f>G396-H396</f>
        <v>0</v>
      </c>
      <c r="J396" s="108"/>
      <c r="K396" s="108"/>
      <c r="L396" s="108"/>
      <c r="M396" s="109" t="e">
        <f>#REF!-G396</f>
        <v>#REF!</v>
      </c>
    </row>
    <row r="397" spans="1:13" ht="15" customHeight="1">
      <c r="A397" s="206" t="s">
        <v>737</v>
      </c>
      <c r="B397" s="205" t="s">
        <v>750</v>
      </c>
      <c r="C397" s="128"/>
      <c r="D397" s="44"/>
      <c r="G397" s="109">
        <f t="shared" si="50"/>
        <v>0</v>
      </c>
      <c r="H397" s="108"/>
      <c r="I397" s="108"/>
      <c r="J397" s="108"/>
      <c r="K397" s="108"/>
      <c r="L397" s="108"/>
      <c r="M397" s="109" t="e">
        <f>#REF!-G397</f>
        <v>#REF!</v>
      </c>
    </row>
    <row r="398" spans="1:13" ht="15" customHeight="1">
      <c r="A398" s="206" t="s">
        <v>739</v>
      </c>
      <c r="B398" s="205" t="s">
        <v>751</v>
      </c>
      <c r="C398" s="128"/>
      <c r="D398" s="44"/>
      <c r="G398" s="109">
        <f t="shared" si="50"/>
        <v>0</v>
      </c>
      <c r="H398" s="108"/>
      <c r="I398" s="108"/>
      <c r="J398" s="108"/>
      <c r="K398" s="108"/>
      <c r="L398" s="108"/>
      <c r="M398" s="109" t="e">
        <f>#REF!-G398</f>
        <v>#REF!</v>
      </c>
    </row>
    <row r="399" spans="1:13" ht="15" customHeight="1">
      <c r="A399" s="206" t="s">
        <v>741</v>
      </c>
      <c r="B399" s="205" t="s">
        <v>752</v>
      </c>
      <c r="C399" s="128"/>
      <c r="D399" s="44"/>
      <c r="G399" s="109">
        <f t="shared" si="50"/>
        <v>0</v>
      </c>
      <c r="H399" s="108"/>
      <c r="I399" s="108"/>
      <c r="J399" s="108"/>
      <c r="K399" s="108"/>
      <c r="L399" s="108"/>
      <c r="M399" s="109" t="e">
        <f>#REF!-G399</f>
        <v>#REF!</v>
      </c>
    </row>
    <row r="400" spans="1:13" ht="23.25" customHeight="1">
      <c r="A400" s="204" t="s">
        <v>753</v>
      </c>
      <c r="B400" s="205" t="s">
        <v>754</v>
      </c>
      <c r="C400" s="128">
        <f>SUM(C401:C403)</f>
        <v>0</v>
      </c>
      <c r="D400" s="44"/>
      <c r="G400" s="109">
        <f t="shared" si="50"/>
        <v>0</v>
      </c>
      <c r="H400" s="109">
        <f>SUM(G401:G403)</f>
        <v>0</v>
      </c>
      <c r="I400" s="109">
        <f>G400-H400</f>
        <v>0</v>
      </c>
      <c r="J400" s="108"/>
      <c r="K400" s="108"/>
      <c r="L400" s="108"/>
      <c r="M400" s="109" t="e">
        <f>#REF!-G400</f>
        <v>#REF!</v>
      </c>
    </row>
    <row r="401" spans="1:13" ht="15" customHeight="1">
      <c r="A401" s="206" t="s">
        <v>737</v>
      </c>
      <c r="B401" s="205" t="s">
        <v>755</v>
      </c>
      <c r="C401" s="128"/>
      <c r="D401" s="44"/>
      <c r="G401" s="109">
        <f t="shared" si="50"/>
        <v>0</v>
      </c>
      <c r="H401" s="108"/>
      <c r="I401" s="108"/>
      <c r="J401" s="108"/>
      <c r="K401" s="108"/>
      <c r="L401" s="108"/>
      <c r="M401" s="109" t="e">
        <f>#REF!-G401</f>
        <v>#REF!</v>
      </c>
    </row>
    <row r="402" spans="1:13" ht="15" customHeight="1">
      <c r="A402" s="206" t="s">
        <v>739</v>
      </c>
      <c r="B402" s="205" t="s">
        <v>756</v>
      </c>
      <c r="C402" s="128"/>
      <c r="D402" s="44"/>
      <c r="G402" s="109">
        <f t="shared" ref="G402:G433" si="53">SUM(C402:C402)</f>
        <v>0</v>
      </c>
      <c r="H402" s="108"/>
      <c r="I402" s="108"/>
      <c r="J402" s="108"/>
      <c r="K402" s="108"/>
      <c r="L402" s="108"/>
      <c r="M402" s="109" t="e">
        <f>#REF!-G402</f>
        <v>#REF!</v>
      </c>
    </row>
    <row r="403" spans="1:13" ht="15" customHeight="1">
      <c r="A403" s="206" t="s">
        <v>741</v>
      </c>
      <c r="B403" s="205" t="s">
        <v>757</v>
      </c>
      <c r="C403" s="128"/>
      <c r="D403" s="44"/>
      <c r="G403" s="109">
        <f t="shared" si="53"/>
        <v>0</v>
      </c>
      <c r="H403" s="108"/>
      <c r="I403" s="108"/>
      <c r="J403" s="108"/>
      <c r="K403" s="108"/>
      <c r="L403" s="108"/>
      <c r="M403" s="109" t="e">
        <f>#REF!-G403</f>
        <v>#REF!</v>
      </c>
    </row>
    <row r="404" spans="1:13" s="69" customFormat="1" ht="15" customHeight="1">
      <c r="A404" s="207" t="s">
        <v>758</v>
      </c>
      <c r="B404" s="208" t="s">
        <v>759</v>
      </c>
      <c r="C404" s="209">
        <f>SUM(C405:C407)</f>
        <v>0</v>
      </c>
      <c r="D404" s="68"/>
      <c r="G404" s="109">
        <f t="shared" si="53"/>
        <v>0</v>
      </c>
      <c r="H404" s="109">
        <f>SUM(G405:G407)</f>
        <v>0</v>
      </c>
      <c r="I404" s="109">
        <f>G404-H404</f>
        <v>0</v>
      </c>
      <c r="J404" s="108"/>
      <c r="K404" s="108"/>
      <c r="L404" s="108"/>
      <c r="M404" s="109" t="e">
        <f>#REF!-G404</f>
        <v>#REF!</v>
      </c>
    </row>
    <row r="405" spans="1:13" s="46" customFormat="1" ht="15" customHeight="1">
      <c r="A405" s="210" t="s">
        <v>737</v>
      </c>
      <c r="B405" s="211" t="s">
        <v>760</v>
      </c>
      <c r="C405" s="128"/>
      <c r="D405" s="57"/>
      <c r="G405" s="109">
        <f t="shared" si="53"/>
        <v>0</v>
      </c>
      <c r="H405" s="115"/>
      <c r="I405" s="115"/>
      <c r="J405" s="115"/>
      <c r="K405" s="115"/>
      <c r="L405" s="115"/>
      <c r="M405" s="109" t="e">
        <f>#REF!-G405</f>
        <v>#REF!</v>
      </c>
    </row>
    <row r="406" spans="1:13" s="53" customFormat="1" ht="15" customHeight="1">
      <c r="A406" s="212" t="s">
        <v>739</v>
      </c>
      <c r="B406" s="213" t="s">
        <v>761</v>
      </c>
      <c r="C406" s="128"/>
      <c r="D406" s="58"/>
      <c r="G406" s="109">
        <f t="shared" si="53"/>
        <v>0</v>
      </c>
      <c r="H406" s="116"/>
      <c r="I406" s="116"/>
      <c r="J406" s="116"/>
      <c r="K406" s="116"/>
      <c r="L406" s="116"/>
      <c r="M406" s="109" t="e">
        <f>#REF!-G406</f>
        <v>#REF!</v>
      </c>
    </row>
    <row r="407" spans="1:13" s="84" customFormat="1" ht="15" customHeight="1">
      <c r="A407" s="214" t="s">
        <v>741</v>
      </c>
      <c r="B407" s="120" t="s">
        <v>762</v>
      </c>
      <c r="C407" s="128"/>
      <c r="D407" s="83"/>
      <c r="G407" s="109">
        <f t="shared" si="53"/>
        <v>0</v>
      </c>
      <c r="H407" s="117"/>
      <c r="I407" s="117"/>
      <c r="J407" s="117"/>
      <c r="K407" s="117"/>
      <c r="L407" s="117"/>
      <c r="M407" s="109" t="e">
        <f>#REF!-G407</f>
        <v>#REF!</v>
      </c>
    </row>
    <row r="408" spans="1:13" s="123" customFormat="1" ht="15" customHeight="1">
      <c r="A408" s="126" t="s">
        <v>769</v>
      </c>
      <c r="B408" s="121" t="s">
        <v>770</v>
      </c>
      <c r="C408" s="129">
        <f>SUM(C409:C411)</f>
        <v>0</v>
      </c>
      <c r="D408" s="122"/>
      <c r="G408" s="124">
        <f t="shared" si="53"/>
        <v>0</v>
      </c>
      <c r="H408" s="124">
        <f>SUM(G409:G411)</f>
        <v>0</v>
      </c>
      <c r="I408" s="124">
        <f>G408-H408</f>
        <v>0</v>
      </c>
      <c r="J408" s="125"/>
      <c r="K408" s="125"/>
      <c r="L408" s="125"/>
      <c r="M408" s="124" t="e">
        <f>#REF!-G408</f>
        <v>#REF!</v>
      </c>
    </row>
    <row r="409" spans="1:13" s="84" customFormat="1" ht="15" customHeight="1">
      <c r="A409" s="210" t="s">
        <v>737</v>
      </c>
      <c r="B409" s="120" t="s">
        <v>771</v>
      </c>
      <c r="C409" s="128"/>
      <c r="D409" s="83"/>
      <c r="G409" s="109">
        <f t="shared" si="53"/>
        <v>0</v>
      </c>
      <c r="H409" s="117"/>
      <c r="I409" s="117"/>
      <c r="J409" s="117"/>
      <c r="K409" s="117"/>
      <c r="L409" s="117"/>
      <c r="M409" s="109" t="e">
        <f>#REF!-G409</f>
        <v>#REF!</v>
      </c>
    </row>
    <row r="410" spans="1:13" s="84" customFormat="1" ht="15" customHeight="1">
      <c r="A410" s="212" t="s">
        <v>739</v>
      </c>
      <c r="B410" s="120" t="s">
        <v>772</v>
      </c>
      <c r="C410" s="128"/>
      <c r="D410" s="83"/>
      <c r="G410" s="109">
        <f t="shared" si="53"/>
        <v>0</v>
      </c>
      <c r="H410" s="117"/>
      <c r="I410" s="117"/>
      <c r="J410" s="117"/>
      <c r="K410" s="117"/>
      <c r="L410" s="117"/>
      <c r="M410" s="109" t="e">
        <f>#REF!-G410</f>
        <v>#REF!</v>
      </c>
    </row>
    <row r="411" spans="1:13" s="84" customFormat="1" ht="15" customHeight="1">
      <c r="A411" s="214" t="s">
        <v>741</v>
      </c>
      <c r="B411" s="120" t="s">
        <v>773</v>
      </c>
      <c r="C411" s="128"/>
      <c r="D411" s="83"/>
      <c r="G411" s="109">
        <f t="shared" si="53"/>
        <v>0</v>
      </c>
      <c r="H411" s="117"/>
      <c r="I411" s="117"/>
      <c r="J411" s="117"/>
      <c r="K411" s="117"/>
      <c r="L411" s="117"/>
      <c r="M411" s="109" t="e">
        <f>#REF!-G411</f>
        <v>#REF!</v>
      </c>
    </row>
    <row r="412" spans="1:13" ht="15" customHeight="1">
      <c r="A412" s="62" t="s">
        <v>613</v>
      </c>
      <c r="B412" s="215">
        <v>59</v>
      </c>
      <c r="C412" s="216">
        <f>SUM(C413:C442)</f>
        <v>0</v>
      </c>
      <c r="D412" s="44"/>
      <c r="G412" s="109">
        <f t="shared" si="53"/>
        <v>0</v>
      </c>
      <c r="H412" s="109">
        <f>SUM(G413:G442)</f>
        <v>0</v>
      </c>
      <c r="I412" s="109">
        <f>G412-H412</f>
        <v>0</v>
      </c>
      <c r="J412" s="108"/>
      <c r="K412" s="108"/>
      <c r="L412" s="108"/>
      <c r="M412" s="109" t="e">
        <f>#REF!-G412</f>
        <v>#REF!</v>
      </c>
    </row>
    <row r="413" spans="1:13" ht="15" customHeight="1">
      <c r="A413" s="7" t="s">
        <v>614</v>
      </c>
      <c r="B413" s="2">
        <v>59.01</v>
      </c>
      <c r="C413" s="217"/>
      <c r="D413" s="44"/>
      <c r="G413" s="109">
        <f t="shared" si="53"/>
        <v>0</v>
      </c>
      <c r="H413" s="108"/>
      <c r="I413" s="108"/>
      <c r="J413" s="108"/>
      <c r="K413" s="108"/>
      <c r="L413" s="108"/>
      <c r="M413" s="109" t="e">
        <f>#REF!-G413</f>
        <v>#REF!</v>
      </c>
    </row>
    <row r="414" spans="1:13" ht="15" customHeight="1">
      <c r="A414" s="7" t="s">
        <v>615</v>
      </c>
      <c r="B414" s="2">
        <v>59.02</v>
      </c>
      <c r="C414" s="217"/>
      <c r="G414" s="109">
        <f t="shared" si="53"/>
        <v>0</v>
      </c>
      <c r="H414" s="108"/>
      <c r="I414" s="108"/>
      <c r="J414" s="108"/>
      <c r="K414" s="108"/>
      <c r="L414" s="108"/>
      <c r="M414" s="109" t="e">
        <f>#REF!-G414</f>
        <v>#REF!</v>
      </c>
    </row>
    <row r="415" spans="1:13" ht="15" customHeight="1">
      <c r="A415" s="24" t="s">
        <v>616</v>
      </c>
      <c r="B415" s="178" t="s">
        <v>617</v>
      </c>
      <c r="C415" s="217"/>
      <c r="G415" s="109">
        <f t="shared" si="53"/>
        <v>0</v>
      </c>
      <c r="H415" s="108"/>
      <c r="I415" s="108"/>
      <c r="J415" s="108"/>
      <c r="K415" s="108"/>
      <c r="L415" s="108"/>
      <c r="M415" s="109" t="e">
        <f>#REF!-G415</f>
        <v>#REF!</v>
      </c>
    </row>
    <row r="416" spans="1:13" ht="15" customHeight="1">
      <c r="A416" s="17" t="s">
        <v>618</v>
      </c>
      <c r="B416" s="178" t="s">
        <v>619</v>
      </c>
      <c r="C416" s="217"/>
      <c r="G416" s="109">
        <f t="shared" si="53"/>
        <v>0</v>
      </c>
      <c r="H416" s="108"/>
      <c r="I416" s="108"/>
      <c r="J416" s="108"/>
      <c r="K416" s="108"/>
      <c r="L416" s="108"/>
      <c r="M416" s="109" t="e">
        <f>#REF!-G416</f>
        <v>#REF!</v>
      </c>
    </row>
    <row r="417" spans="1:13" ht="15" customHeight="1">
      <c r="A417" s="24" t="s">
        <v>620</v>
      </c>
      <c r="B417" s="178" t="s">
        <v>621</v>
      </c>
      <c r="C417" s="217"/>
      <c r="G417" s="109">
        <f t="shared" si="53"/>
        <v>0</v>
      </c>
      <c r="H417" s="108"/>
      <c r="I417" s="108"/>
      <c r="J417" s="108"/>
      <c r="K417" s="108"/>
      <c r="L417" s="108"/>
      <c r="M417" s="109" t="e">
        <f>#REF!-G417</f>
        <v>#REF!</v>
      </c>
    </row>
    <row r="418" spans="1:13" ht="23.25" customHeight="1">
      <c r="A418" s="24" t="s">
        <v>622</v>
      </c>
      <c r="B418" s="178" t="s">
        <v>623</v>
      </c>
      <c r="C418" s="217"/>
      <c r="G418" s="109">
        <f t="shared" si="53"/>
        <v>0</v>
      </c>
      <c r="H418" s="108"/>
      <c r="I418" s="108"/>
      <c r="J418" s="108"/>
      <c r="K418" s="108"/>
      <c r="L418" s="108"/>
      <c r="M418" s="109" t="e">
        <f>#REF!-G418</f>
        <v>#REF!</v>
      </c>
    </row>
    <row r="419" spans="1:13" ht="23.25" customHeight="1">
      <c r="A419" s="38" t="s">
        <v>624</v>
      </c>
      <c r="B419" s="178" t="s">
        <v>625</v>
      </c>
      <c r="C419" s="217"/>
      <c r="G419" s="109">
        <f t="shared" si="53"/>
        <v>0</v>
      </c>
      <c r="H419" s="108"/>
      <c r="I419" s="108"/>
      <c r="J419" s="108"/>
      <c r="K419" s="108"/>
      <c r="L419" s="108"/>
      <c r="M419" s="109" t="e">
        <f>#REF!-G419</f>
        <v>#REF!</v>
      </c>
    </row>
    <row r="420" spans="1:13" ht="15" customHeight="1">
      <c r="A420" s="24" t="s">
        <v>626</v>
      </c>
      <c r="B420" s="178" t="s">
        <v>627</v>
      </c>
      <c r="C420" s="217"/>
      <c r="G420" s="109">
        <f t="shared" si="53"/>
        <v>0</v>
      </c>
      <c r="H420" s="108"/>
      <c r="I420" s="108"/>
      <c r="J420" s="108"/>
      <c r="K420" s="108"/>
      <c r="L420" s="108"/>
      <c r="M420" s="109" t="e">
        <f>#REF!-G420</f>
        <v>#REF!</v>
      </c>
    </row>
    <row r="421" spans="1:13" ht="21.75" customHeight="1">
      <c r="A421" s="24" t="s">
        <v>628</v>
      </c>
      <c r="B421" s="178" t="s">
        <v>629</v>
      </c>
      <c r="C421" s="217"/>
      <c r="G421" s="109">
        <f t="shared" si="53"/>
        <v>0</v>
      </c>
      <c r="H421" s="108"/>
      <c r="I421" s="108"/>
      <c r="J421" s="108"/>
      <c r="K421" s="108"/>
      <c r="L421" s="108"/>
      <c r="M421" s="109" t="e">
        <f>#REF!-G421</f>
        <v>#REF!</v>
      </c>
    </row>
    <row r="422" spans="1:13" ht="27.75" customHeight="1">
      <c r="A422" s="27" t="s">
        <v>630</v>
      </c>
      <c r="B422" s="178" t="s">
        <v>631</v>
      </c>
      <c r="C422" s="217"/>
      <c r="G422" s="109">
        <f t="shared" si="53"/>
        <v>0</v>
      </c>
      <c r="H422" s="108"/>
      <c r="I422" s="108"/>
      <c r="J422" s="108"/>
      <c r="K422" s="108"/>
      <c r="L422" s="108"/>
      <c r="M422" s="109" t="e">
        <f>#REF!-G422</f>
        <v>#REF!</v>
      </c>
    </row>
    <row r="423" spans="1:13" ht="15" customHeight="1">
      <c r="A423" s="7" t="s">
        <v>632</v>
      </c>
      <c r="B423" s="2">
        <v>59.11</v>
      </c>
      <c r="C423" s="217"/>
      <c r="G423" s="109">
        <f t="shared" si="53"/>
        <v>0</v>
      </c>
      <c r="H423" s="108"/>
      <c r="I423" s="108"/>
      <c r="J423" s="108"/>
      <c r="K423" s="108"/>
      <c r="L423" s="108"/>
      <c r="M423" s="109" t="e">
        <f>#REF!-G423</f>
        <v>#REF!</v>
      </c>
    </row>
    <row r="424" spans="1:13" ht="15" customHeight="1">
      <c r="A424" s="7" t="s">
        <v>633</v>
      </c>
      <c r="B424" s="2">
        <v>59.12</v>
      </c>
      <c r="C424" s="217"/>
      <c r="G424" s="109">
        <f t="shared" si="53"/>
        <v>0</v>
      </c>
      <c r="H424" s="108"/>
      <c r="I424" s="108"/>
      <c r="J424" s="108"/>
      <c r="K424" s="108"/>
      <c r="L424" s="108"/>
      <c r="M424" s="109" t="e">
        <f>#REF!-G424</f>
        <v>#REF!</v>
      </c>
    </row>
    <row r="425" spans="1:13" ht="15" customHeight="1">
      <c r="A425" s="24" t="s">
        <v>634</v>
      </c>
      <c r="B425" s="178" t="s">
        <v>635</v>
      </c>
      <c r="C425" s="217"/>
      <c r="G425" s="109">
        <f t="shared" si="53"/>
        <v>0</v>
      </c>
      <c r="H425" s="108"/>
      <c r="I425" s="108"/>
      <c r="J425" s="108"/>
      <c r="K425" s="108"/>
      <c r="L425" s="108"/>
      <c r="M425" s="109" t="e">
        <f>#REF!-G425</f>
        <v>#REF!</v>
      </c>
    </row>
    <row r="426" spans="1:13" ht="15" customHeight="1">
      <c r="A426" s="24" t="s">
        <v>636</v>
      </c>
      <c r="B426" s="178" t="s">
        <v>637</v>
      </c>
      <c r="C426" s="217"/>
      <c r="G426" s="109">
        <f t="shared" si="53"/>
        <v>0</v>
      </c>
      <c r="H426" s="108"/>
      <c r="I426" s="108"/>
      <c r="J426" s="108"/>
      <c r="K426" s="108"/>
      <c r="L426" s="108"/>
      <c r="M426" s="109" t="e">
        <f>#REF!-G426</f>
        <v>#REF!</v>
      </c>
    </row>
    <row r="427" spans="1:13" ht="15" customHeight="1">
      <c r="A427" s="7" t="s">
        <v>638</v>
      </c>
      <c r="B427" s="2">
        <v>59.15</v>
      </c>
      <c r="C427" s="217"/>
      <c r="G427" s="109">
        <f t="shared" si="53"/>
        <v>0</v>
      </c>
      <c r="H427" s="108"/>
      <c r="I427" s="108"/>
      <c r="J427" s="108"/>
      <c r="K427" s="108"/>
      <c r="L427" s="108"/>
      <c r="M427" s="109" t="e">
        <f>#REF!-G427</f>
        <v>#REF!</v>
      </c>
    </row>
    <row r="428" spans="1:13" ht="15" customHeight="1">
      <c r="A428" s="39" t="s">
        <v>639</v>
      </c>
      <c r="B428" s="2">
        <v>59.16</v>
      </c>
      <c r="C428" s="217"/>
      <c r="G428" s="109">
        <f t="shared" si="53"/>
        <v>0</v>
      </c>
      <c r="H428" s="108"/>
      <c r="I428" s="108"/>
      <c r="J428" s="108"/>
      <c r="K428" s="108"/>
      <c r="L428" s="108"/>
      <c r="M428" s="109" t="e">
        <f>#REF!-G428</f>
        <v>#REF!</v>
      </c>
    </row>
    <row r="429" spans="1:13" ht="15" customHeight="1">
      <c r="A429" s="51" t="s">
        <v>640</v>
      </c>
      <c r="B429" s="2">
        <v>59.17</v>
      </c>
      <c r="C429" s="217"/>
      <c r="G429" s="109">
        <f t="shared" si="53"/>
        <v>0</v>
      </c>
      <c r="H429" s="108"/>
      <c r="I429" s="108"/>
      <c r="J429" s="108"/>
      <c r="K429" s="108"/>
      <c r="L429" s="108"/>
      <c r="M429" s="109" t="e">
        <f>#REF!-G429</f>
        <v>#REF!</v>
      </c>
    </row>
    <row r="430" spans="1:13" ht="15" customHeight="1">
      <c r="A430" s="24" t="s">
        <v>641</v>
      </c>
      <c r="B430" s="178" t="s">
        <v>642</v>
      </c>
      <c r="C430" s="217"/>
      <c r="G430" s="109">
        <f t="shared" si="53"/>
        <v>0</v>
      </c>
      <c r="H430" s="108"/>
      <c r="I430" s="108"/>
      <c r="J430" s="108"/>
      <c r="K430" s="108"/>
      <c r="L430" s="108"/>
      <c r="M430" s="109" t="e">
        <f>#REF!-G430</f>
        <v>#REF!</v>
      </c>
    </row>
    <row r="431" spans="1:13" ht="15" customHeight="1">
      <c r="A431" s="24" t="s">
        <v>643</v>
      </c>
      <c r="B431" s="178" t="s">
        <v>644</v>
      </c>
      <c r="C431" s="217"/>
      <c r="G431" s="109">
        <f t="shared" si="53"/>
        <v>0</v>
      </c>
      <c r="H431" s="108"/>
      <c r="I431" s="108"/>
      <c r="J431" s="108"/>
      <c r="K431" s="108"/>
      <c r="L431" s="108"/>
      <c r="M431" s="109" t="e">
        <f>#REF!-G431</f>
        <v>#REF!</v>
      </c>
    </row>
    <row r="432" spans="1:13" ht="15" customHeight="1">
      <c r="A432" s="17" t="s">
        <v>645</v>
      </c>
      <c r="B432" s="178" t="s">
        <v>646</v>
      </c>
      <c r="C432" s="217"/>
      <c r="G432" s="109">
        <f t="shared" si="53"/>
        <v>0</v>
      </c>
      <c r="H432" s="108"/>
      <c r="I432" s="108"/>
      <c r="J432" s="108"/>
      <c r="K432" s="108"/>
      <c r="L432" s="108"/>
      <c r="M432" s="109" t="e">
        <f>#REF!-G432</f>
        <v>#REF!</v>
      </c>
    </row>
    <row r="433" spans="1:13" ht="15" customHeight="1">
      <c r="A433" s="24" t="s">
        <v>647</v>
      </c>
      <c r="B433" s="178" t="s">
        <v>648</v>
      </c>
      <c r="C433" s="217"/>
      <c r="G433" s="109">
        <f t="shared" si="53"/>
        <v>0</v>
      </c>
      <c r="H433" s="108"/>
      <c r="I433" s="108"/>
      <c r="J433" s="108"/>
      <c r="K433" s="108"/>
      <c r="L433" s="108"/>
      <c r="M433" s="109" t="e">
        <f>#REF!-G433</f>
        <v>#REF!</v>
      </c>
    </row>
    <row r="434" spans="1:13" ht="15" customHeight="1">
      <c r="A434" s="7" t="s">
        <v>649</v>
      </c>
      <c r="B434" s="2">
        <v>59.22</v>
      </c>
      <c r="C434" s="217"/>
      <c r="G434" s="109">
        <f t="shared" ref="G434:G447" si="54">SUM(C434:C434)</f>
        <v>0</v>
      </c>
      <c r="H434" s="108"/>
      <c r="I434" s="108"/>
      <c r="J434" s="108"/>
      <c r="K434" s="108"/>
      <c r="L434" s="108"/>
      <c r="M434" s="109" t="e">
        <f>#REF!-G434</f>
        <v>#REF!</v>
      </c>
    </row>
    <row r="435" spans="1:13" ht="15" customHeight="1">
      <c r="A435" s="24" t="s">
        <v>650</v>
      </c>
      <c r="B435" s="178" t="s">
        <v>651</v>
      </c>
      <c r="C435" s="217"/>
      <c r="G435" s="109">
        <f t="shared" si="54"/>
        <v>0</v>
      </c>
      <c r="H435" s="108"/>
      <c r="I435" s="108"/>
      <c r="J435" s="108"/>
      <c r="K435" s="108"/>
      <c r="L435" s="108"/>
      <c r="M435" s="109" t="e">
        <f>#REF!-G435</f>
        <v>#REF!</v>
      </c>
    </row>
    <row r="436" spans="1:13" ht="15" customHeight="1">
      <c r="A436" s="27" t="s">
        <v>652</v>
      </c>
      <c r="B436" s="178" t="s">
        <v>653</v>
      </c>
      <c r="C436" s="217"/>
      <c r="G436" s="109">
        <f t="shared" si="54"/>
        <v>0</v>
      </c>
      <c r="H436" s="108"/>
      <c r="I436" s="108"/>
      <c r="J436" s="108"/>
      <c r="K436" s="108"/>
      <c r="L436" s="108"/>
      <c r="M436" s="109" t="e">
        <f>#REF!-G436</f>
        <v>#REF!</v>
      </c>
    </row>
    <row r="437" spans="1:13" ht="15" customHeight="1">
      <c r="A437" s="8" t="s">
        <v>654</v>
      </c>
      <c r="B437" s="2">
        <v>59.25</v>
      </c>
      <c r="C437" s="217"/>
      <c r="G437" s="109">
        <f t="shared" si="54"/>
        <v>0</v>
      </c>
      <c r="H437" s="108"/>
      <c r="I437" s="108"/>
      <c r="J437" s="108"/>
      <c r="K437" s="108"/>
      <c r="L437" s="108"/>
      <c r="M437" s="109" t="e">
        <f>#REF!-G437</f>
        <v>#REF!</v>
      </c>
    </row>
    <row r="438" spans="1:13" ht="15" customHeight="1">
      <c r="A438" s="27" t="s">
        <v>655</v>
      </c>
      <c r="B438" s="178" t="s">
        <v>656</v>
      </c>
      <c r="C438" s="217"/>
      <c r="G438" s="109">
        <f t="shared" si="54"/>
        <v>0</v>
      </c>
      <c r="H438" s="108"/>
      <c r="I438" s="108"/>
      <c r="J438" s="108"/>
      <c r="K438" s="108"/>
      <c r="L438" s="108"/>
      <c r="M438" s="109" t="e">
        <f>#REF!-G438</f>
        <v>#REF!</v>
      </c>
    </row>
    <row r="439" spans="1:13" ht="15" customHeight="1">
      <c r="A439" s="27" t="s">
        <v>657</v>
      </c>
      <c r="B439" s="178" t="s">
        <v>658</v>
      </c>
      <c r="C439" s="217"/>
      <c r="G439" s="109">
        <f t="shared" si="54"/>
        <v>0</v>
      </c>
      <c r="H439" s="108"/>
      <c r="I439" s="108"/>
      <c r="J439" s="108"/>
      <c r="K439" s="108"/>
      <c r="L439" s="108"/>
      <c r="M439" s="109" t="e">
        <f>#REF!-G439</f>
        <v>#REF!</v>
      </c>
    </row>
    <row r="440" spans="1:13" ht="15" customHeight="1">
      <c r="A440" s="27" t="s">
        <v>659</v>
      </c>
      <c r="B440" s="178" t="s">
        <v>660</v>
      </c>
      <c r="C440" s="217"/>
      <c r="G440" s="109">
        <f t="shared" si="54"/>
        <v>0</v>
      </c>
      <c r="H440" s="108"/>
      <c r="I440" s="108"/>
      <c r="J440" s="108"/>
      <c r="K440" s="108"/>
      <c r="L440" s="108"/>
      <c r="M440" s="109" t="e">
        <f>#REF!-G440</f>
        <v>#REF!</v>
      </c>
    </row>
    <row r="441" spans="1:13" ht="15" customHeight="1">
      <c r="A441" s="8" t="s">
        <v>661</v>
      </c>
      <c r="B441" s="175">
        <v>59.3</v>
      </c>
      <c r="C441" s="217"/>
      <c r="G441" s="109">
        <f t="shared" si="54"/>
        <v>0</v>
      </c>
      <c r="H441" s="108"/>
      <c r="I441" s="108"/>
      <c r="J441" s="108"/>
      <c r="K441" s="108"/>
      <c r="L441" s="108"/>
      <c r="M441" s="109" t="e">
        <f>#REF!-G441</f>
        <v>#REF!</v>
      </c>
    </row>
    <row r="442" spans="1:13" ht="15" customHeight="1">
      <c r="A442" s="8" t="s">
        <v>662</v>
      </c>
      <c r="B442" s="175">
        <v>59.31</v>
      </c>
      <c r="C442" s="217"/>
      <c r="G442" s="109">
        <f t="shared" si="54"/>
        <v>0</v>
      </c>
      <c r="H442" s="108"/>
      <c r="I442" s="108"/>
      <c r="J442" s="108"/>
      <c r="K442" s="108"/>
      <c r="L442" s="108"/>
      <c r="M442" s="109" t="e">
        <f>#REF!-G442</f>
        <v>#REF!</v>
      </c>
    </row>
    <row r="443" spans="1:13" ht="15" customHeight="1">
      <c r="A443" s="19" t="s">
        <v>663</v>
      </c>
      <c r="B443" s="159">
        <v>65</v>
      </c>
      <c r="C443" s="145">
        <f t="shared" ref="C443" si="55">C444</f>
        <v>0</v>
      </c>
      <c r="G443" s="109">
        <f t="shared" si="54"/>
        <v>0</v>
      </c>
      <c r="H443" s="108"/>
      <c r="I443" s="108"/>
      <c r="J443" s="108"/>
      <c r="K443" s="108"/>
      <c r="L443" s="108"/>
      <c r="M443" s="109" t="e">
        <f>#REF!-G443</f>
        <v>#REF!</v>
      </c>
    </row>
    <row r="444" spans="1:13" ht="15" customHeight="1">
      <c r="A444" s="8" t="s">
        <v>664</v>
      </c>
      <c r="B444" s="175">
        <v>65.010000000000005</v>
      </c>
      <c r="C444" s="217"/>
      <c r="G444" s="109">
        <f t="shared" si="54"/>
        <v>0</v>
      </c>
      <c r="H444" s="108"/>
      <c r="I444" s="108"/>
      <c r="J444" s="108"/>
      <c r="K444" s="108"/>
      <c r="L444" s="108"/>
      <c r="M444" s="109" t="e">
        <f>#REF!-G444</f>
        <v>#REF!</v>
      </c>
    </row>
    <row r="445" spans="1:13" s="49" customFormat="1" ht="15" customHeight="1">
      <c r="A445" s="47" t="s">
        <v>665</v>
      </c>
      <c r="B445" s="218">
        <v>70</v>
      </c>
      <c r="C445" s="219">
        <f t="shared" ref="C445" si="56">C446+C455+C458</f>
        <v>0</v>
      </c>
      <c r="D445" s="48"/>
      <c r="G445" s="109">
        <f t="shared" si="54"/>
        <v>0</v>
      </c>
      <c r="H445" s="109">
        <f>G446+G455+G458</f>
        <v>0</v>
      </c>
      <c r="I445" s="109">
        <f t="shared" ref="I445:I447" si="57">G445-H445</f>
        <v>0</v>
      </c>
      <c r="J445" s="108"/>
      <c r="K445" s="108"/>
      <c r="L445" s="108"/>
      <c r="M445" s="109" t="e">
        <f>#REF!-G445</f>
        <v>#REF!</v>
      </c>
    </row>
    <row r="446" spans="1:13" s="49" customFormat="1" ht="38.25" customHeight="1">
      <c r="A446" s="103" t="s">
        <v>666</v>
      </c>
      <c r="B446" s="218">
        <v>71</v>
      </c>
      <c r="C446" s="219">
        <f t="shared" ref="C446" si="58">C447+C452+C454</f>
        <v>0</v>
      </c>
      <c r="G446" s="109">
        <f t="shared" si="54"/>
        <v>0</v>
      </c>
      <c r="H446" s="109">
        <f>G447+G452+G454</f>
        <v>0</v>
      </c>
      <c r="I446" s="109">
        <f t="shared" si="57"/>
        <v>0</v>
      </c>
      <c r="J446" s="108"/>
      <c r="K446" s="108"/>
      <c r="L446" s="108"/>
      <c r="M446" s="109" t="e">
        <f>#REF!-G446</f>
        <v>#REF!</v>
      </c>
    </row>
    <row r="447" spans="1:13" s="49" customFormat="1" ht="15" customHeight="1">
      <c r="A447" s="50" t="s">
        <v>667</v>
      </c>
      <c r="B447" s="218">
        <v>71.010000000000005</v>
      </c>
      <c r="C447" s="219">
        <f>C448+C449+C450+C451</f>
        <v>0</v>
      </c>
      <c r="G447" s="109">
        <f t="shared" si="54"/>
        <v>0</v>
      </c>
      <c r="H447" s="109">
        <f>SUM(G448:G451)</f>
        <v>0</v>
      </c>
      <c r="I447" s="109">
        <f t="shared" si="57"/>
        <v>0</v>
      </c>
      <c r="J447" s="108"/>
      <c r="K447" s="108"/>
      <c r="L447" s="108"/>
      <c r="M447" s="109" t="e">
        <f>#REF!-G447</f>
        <v>#REF!</v>
      </c>
    </row>
    <row r="448" spans="1:13" s="100" customFormat="1" ht="15" customHeight="1">
      <c r="A448" s="99" t="s">
        <v>668</v>
      </c>
      <c r="B448" s="220" t="s">
        <v>669</v>
      </c>
      <c r="C448" s="130"/>
      <c r="G448" s="109"/>
      <c r="H448" s="117"/>
      <c r="I448" s="117"/>
      <c r="J448" s="117"/>
      <c r="K448" s="117"/>
      <c r="L448" s="117"/>
      <c r="M448" s="109" t="e">
        <f>#REF!-G448</f>
        <v>#REF!</v>
      </c>
    </row>
    <row r="449" spans="1:13" s="100" customFormat="1" ht="15" customHeight="1">
      <c r="A449" s="99" t="s">
        <v>670</v>
      </c>
      <c r="B449" s="220" t="s">
        <v>671</v>
      </c>
      <c r="C449" s="130"/>
      <c r="G449" s="109"/>
      <c r="H449" s="117"/>
      <c r="I449" s="117"/>
      <c r="J449" s="117"/>
      <c r="K449" s="117"/>
      <c r="L449" s="117"/>
      <c r="M449" s="109" t="e">
        <f>#REF!-G449</f>
        <v>#REF!</v>
      </c>
    </row>
    <row r="450" spans="1:13" s="100" customFormat="1" ht="15" customHeight="1">
      <c r="A450" s="99" t="s">
        <v>672</v>
      </c>
      <c r="B450" s="220" t="s">
        <v>673</v>
      </c>
      <c r="C450" s="130"/>
      <c r="G450" s="109"/>
      <c r="H450" s="117"/>
      <c r="I450" s="117"/>
      <c r="J450" s="117"/>
      <c r="K450" s="117"/>
      <c r="L450" s="117"/>
      <c r="M450" s="109" t="e">
        <f>#REF!-G450</f>
        <v>#REF!</v>
      </c>
    </row>
    <row r="451" spans="1:13" ht="15" customHeight="1">
      <c r="A451" s="7" t="s">
        <v>674</v>
      </c>
      <c r="B451" s="2" t="s">
        <v>675</v>
      </c>
      <c r="C451" s="128"/>
      <c r="G451" s="109"/>
      <c r="H451" s="108"/>
      <c r="I451" s="108"/>
      <c r="J451" s="108"/>
      <c r="K451" s="108"/>
      <c r="L451" s="108"/>
      <c r="M451" s="109" t="e">
        <f>#REF!-G451</f>
        <v>#REF!</v>
      </c>
    </row>
    <row r="452" spans="1:13" ht="15" customHeight="1">
      <c r="A452" s="7" t="s">
        <v>676</v>
      </c>
      <c r="B452" s="2">
        <v>71.02</v>
      </c>
      <c r="C452" s="173"/>
      <c r="G452" s="109"/>
      <c r="H452" s="108"/>
      <c r="I452" s="108"/>
      <c r="J452" s="108"/>
      <c r="K452" s="108"/>
      <c r="L452" s="108"/>
      <c r="M452" s="109" t="e">
        <f>#REF!-G452</f>
        <v>#REF!</v>
      </c>
    </row>
    <row r="453" spans="1:13" ht="15" customHeight="1">
      <c r="A453" s="7" t="s">
        <v>677</v>
      </c>
      <c r="B453" s="2" t="s">
        <v>678</v>
      </c>
      <c r="C453" s="128"/>
      <c r="G453" s="109"/>
      <c r="H453" s="108"/>
      <c r="I453" s="108"/>
      <c r="J453" s="108"/>
      <c r="K453" s="108"/>
      <c r="L453" s="108"/>
      <c r="M453" s="109" t="e">
        <f>#REF!-G453</f>
        <v>#REF!</v>
      </c>
    </row>
    <row r="454" spans="1:13" ht="15" customHeight="1">
      <c r="A454" s="15" t="s">
        <v>679</v>
      </c>
      <c r="B454" s="2">
        <v>71.03</v>
      </c>
      <c r="C454" s="128"/>
      <c r="G454" s="109"/>
      <c r="H454" s="108"/>
      <c r="I454" s="108"/>
      <c r="J454" s="108"/>
      <c r="K454" s="108"/>
      <c r="L454" s="108"/>
      <c r="M454" s="109" t="e">
        <f>#REF!-G454</f>
        <v>#REF!</v>
      </c>
    </row>
    <row r="455" spans="1:13" ht="15" customHeight="1">
      <c r="A455" s="6" t="s">
        <v>680</v>
      </c>
      <c r="B455" s="2">
        <v>72</v>
      </c>
      <c r="C455" s="173">
        <f t="shared" ref="C455:C456" si="59">C456</f>
        <v>0</v>
      </c>
      <c r="G455" s="109">
        <f t="shared" ref="G455:G481" si="60">SUM(C455:C455)</f>
        <v>0</v>
      </c>
      <c r="H455" s="108"/>
      <c r="I455" s="108"/>
      <c r="J455" s="108"/>
      <c r="K455" s="108"/>
      <c r="L455" s="108"/>
      <c r="M455" s="109" t="e">
        <f>#REF!-G455</f>
        <v>#REF!</v>
      </c>
    </row>
    <row r="456" spans="1:13" ht="15" customHeight="1">
      <c r="A456" s="7" t="s">
        <v>681</v>
      </c>
      <c r="B456" s="2">
        <v>72.010000000000005</v>
      </c>
      <c r="C456" s="173">
        <f t="shared" si="59"/>
        <v>0</v>
      </c>
      <c r="G456" s="109">
        <f t="shared" si="60"/>
        <v>0</v>
      </c>
      <c r="H456" s="108"/>
      <c r="I456" s="108"/>
      <c r="J456" s="108"/>
      <c r="K456" s="108"/>
      <c r="L456" s="108"/>
      <c r="M456" s="109" t="e">
        <f>#REF!-G456</f>
        <v>#REF!</v>
      </c>
    </row>
    <row r="457" spans="1:13" ht="15" customHeight="1">
      <c r="A457" s="7" t="s">
        <v>682</v>
      </c>
      <c r="B457" s="2" t="s">
        <v>683</v>
      </c>
      <c r="C457" s="128"/>
      <c r="G457" s="109">
        <f t="shared" si="60"/>
        <v>0</v>
      </c>
      <c r="H457" s="108"/>
      <c r="I457" s="108"/>
      <c r="J457" s="108"/>
      <c r="K457" s="108"/>
      <c r="L457" s="108"/>
      <c r="M457" s="109" t="e">
        <f>#REF!-G457</f>
        <v>#REF!</v>
      </c>
    </row>
    <row r="458" spans="1:13" ht="15" customHeight="1">
      <c r="A458" s="16" t="s">
        <v>684</v>
      </c>
      <c r="B458" s="2">
        <v>75</v>
      </c>
      <c r="C458" s="128"/>
      <c r="G458" s="109">
        <f t="shared" si="60"/>
        <v>0</v>
      </c>
      <c r="H458" s="108"/>
      <c r="I458" s="108"/>
      <c r="J458" s="108"/>
      <c r="K458" s="108"/>
      <c r="L458" s="108"/>
      <c r="M458" s="109" t="e">
        <f>#REF!-G458</f>
        <v>#REF!</v>
      </c>
    </row>
    <row r="459" spans="1:13" ht="15" customHeight="1">
      <c r="A459" s="6" t="s">
        <v>685</v>
      </c>
      <c r="B459" s="2">
        <v>79</v>
      </c>
      <c r="C459" s="173">
        <f t="shared" ref="C459" si="61">C460+C471</f>
        <v>0</v>
      </c>
      <c r="G459" s="109">
        <f t="shared" si="60"/>
        <v>0</v>
      </c>
      <c r="H459" s="108"/>
      <c r="I459" s="108"/>
      <c r="J459" s="108"/>
      <c r="K459" s="108"/>
      <c r="L459" s="108"/>
      <c r="M459" s="109" t="e">
        <f>#REF!-G459</f>
        <v>#REF!</v>
      </c>
    </row>
    <row r="460" spans="1:13" ht="15" customHeight="1">
      <c r="A460" s="6" t="s">
        <v>686</v>
      </c>
      <c r="B460" s="2">
        <v>80</v>
      </c>
      <c r="C460" s="173">
        <f t="shared" ref="C460" si="62">SUM(C461:C470)</f>
        <v>0</v>
      </c>
      <c r="G460" s="109">
        <f t="shared" si="60"/>
        <v>0</v>
      </c>
      <c r="H460" s="108"/>
      <c r="I460" s="108"/>
      <c r="J460" s="108"/>
      <c r="K460" s="108"/>
      <c r="L460" s="108"/>
      <c r="M460" s="109" t="e">
        <f>#REF!-G460</f>
        <v>#REF!</v>
      </c>
    </row>
    <row r="461" spans="1:13" ht="15" customHeight="1">
      <c r="A461" s="17" t="s">
        <v>687</v>
      </c>
      <c r="B461" s="178" t="s">
        <v>688</v>
      </c>
      <c r="C461" s="128"/>
      <c r="G461" s="109">
        <f t="shared" si="60"/>
        <v>0</v>
      </c>
      <c r="H461" s="108"/>
      <c r="I461" s="108"/>
      <c r="J461" s="108"/>
      <c r="K461" s="108"/>
      <c r="L461" s="108"/>
      <c r="M461" s="109" t="e">
        <f>#REF!-G461</f>
        <v>#REF!</v>
      </c>
    </row>
    <row r="462" spans="1:13" ht="15" customHeight="1">
      <c r="A462" s="17" t="s">
        <v>689</v>
      </c>
      <c r="B462" s="178" t="s">
        <v>690</v>
      </c>
      <c r="C462" s="128"/>
      <c r="G462" s="109">
        <f t="shared" si="60"/>
        <v>0</v>
      </c>
      <c r="H462" s="108"/>
      <c r="I462" s="108"/>
      <c r="J462" s="108"/>
      <c r="K462" s="108"/>
      <c r="L462" s="108"/>
      <c r="M462" s="109" t="e">
        <f>#REF!-G462</f>
        <v>#REF!</v>
      </c>
    </row>
    <row r="463" spans="1:13" ht="15" customHeight="1">
      <c r="A463" s="8" t="s">
        <v>691</v>
      </c>
      <c r="B463" s="2">
        <v>80.03</v>
      </c>
      <c r="C463" s="128"/>
      <c r="G463" s="109">
        <f t="shared" si="60"/>
        <v>0</v>
      </c>
      <c r="H463" s="108"/>
      <c r="I463" s="108"/>
      <c r="J463" s="108"/>
      <c r="K463" s="108"/>
      <c r="L463" s="108"/>
      <c r="M463" s="109" t="e">
        <f>#REF!-G463</f>
        <v>#REF!</v>
      </c>
    </row>
    <row r="464" spans="1:13" ht="15" customHeight="1">
      <c r="A464" s="17" t="s">
        <v>692</v>
      </c>
      <c r="B464" s="178" t="s">
        <v>693</v>
      </c>
      <c r="C464" s="128"/>
      <c r="G464" s="109">
        <f t="shared" si="60"/>
        <v>0</v>
      </c>
      <c r="H464" s="108"/>
      <c r="I464" s="108"/>
      <c r="J464" s="108"/>
      <c r="K464" s="108"/>
      <c r="L464" s="108"/>
      <c r="M464" s="109" t="e">
        <f>#REF!-G464</f>
        <v>#REF!</v>
      </c>
    </row>
    <row r="465" spans="1:13" ht="15" customHeight="1">
      <c r="A465" s="17" t="s">
        <v>694</v>
      </c>
      <c r="B465" s="178" t="s">
        <v>695</v>
      </c>
      <c r="C465" s="128"/>
      <c r="G465" s="109">
        <f t="shared" si="60"/>
        <v>0</v>
      </c>
      <c r="H465" s="108"/>
      <c r="I465" s="108"/>
      <c r="J465" s="108"/>
      <c r="K465" s="108"/>
      <c r="L465" s="108"/>
      <c r="M465" s="109" t="e">
        <f>#REF!-G465</f>
        <v>#REF!</v>
      </c>
    </row>
    <row r="466" spans="1:13" ht="15" customHeight="1">
      <c r="A466" s="17" t="s">
        <v>696</v>
      </c>
      <c r="B466" s="178" t="s">
        <v>697</v>
      </c>
      <c r="C466" s="128"/>
      <c r="G466" s="109">
        <f t="shared" si="60"/>
        <v>0</v>
      </c>
      <c r="H466" s="108"/>
      <c r="I466" s="108"/>
      <c r="J466" s="108"/>
      <c r="K466" s="108"/>
      <c r="L466" s="108"/>
      <c r="M466" s="109" t="e">
        <f>#REF!-G466</f>
        <v>#REF!</v>
      </c>
    </row>
    <row r="467" spans="1:13" ht="15" customHeight="1">
      <c r="A467" s="17" t="s">
        <v>698</v>
      </c>
      <c r="B467" s="178" t="s">
        <v>699</v>
      </c>
      <c r="C467" s="128"/>
      <c r="G467" s="109">
        <f t="shared" si="60"/>
        <v>0</v>
      </c>
      <c r="H467" s="108"/>
      <c r="I467" s="108"/>
      <c r="J467" s="108"/>
      <c r="K467" s="108"/>
      <c r="L467" s="108"/>
      <c r="M467" s="109" t="e">
        <f>#REF!-G467</f>
        <v>#REF!</v>
      </c>
    </row>
    <row r="468" spans="1:13" ht="15" customHeight="1">
      <c r="A468" s="8" t="s">
        <v>700</v>
      </c>
      <c r="B468" s="2">
        <v>80.08</v>
      </c>
      <c r="C468" s="128"/>
      <c r="G468" s="109">
        <f t="shared" si="60"/>
        <v>0</v>
      </c>
      <c r="H468" s="108"/>
      <c r="I468" s="108"/>
      <c r="J468" s="108"/>
      <c r="K468" s="108"/>
      <c r="L468" s="108"/>
      <c r="M468" s="109" t="e">
        <f>#REF!-G468</f>
        <v>#REF!</v>
      </c>
    </row>
    <row r="469" spans="1:13" ht="15" customHeight="1">
      <c r="A469" s="17" t="s">
        <v>701</v>
      </c>
      <c r="B469" s="2">
        <v>80.09</v>
      </c>
      <c r="C469" s="128"/>
      <c r="G469" s="109">
        <f t="shared" si="60"/>
        <v>0</v>
      </c>
      <c r="H469" s="108"/>
      <c r="I469" s="108"/>
      <c r="J469" s="108"/>
      <c r="K469" s="108"/>
      <c r="L469" s="108"/>
      <c r="M469" s="109" t="e">
        <f>#REF!-G469</f>
        <v>#REF!</v>
      </c>
    </row>
    <row r="470" spans="1:13" ht="15" customHeight="1">
      <c r="A470" s="7" t="s">
        <v>702</v>
      </c>
      <c r="B470" s="159" t="s">
        <v>703</v>
      </c>
      <c r="C470" s="128"/>
      <c r="G470" s="109">
        <f t="shared" si="60"/>
        <v>0</v>
      </c>
      <c r="H470" s="108"/>
      <c r="I470" s="108"/>
      <c r="J470" s="108"/>
      <c r="K470" s="108"/>
      <c r="L470" s="108"/>
      <c r="M470" s="109" t="e">
        <f>#REF!-G470</f>
        <v>#REF!</v>
      </c>
    </row>
    <row r="471" spans="1:13" ht="15" customHeight="1">
      <c r="A471" s="6" t="s">
        <v>704</v>
      </c>
      <c r="B471" s="2">
        <v>81</v>
      </c>
      <c r="C471" s="173">
        <f t="shared" ref="C471" si="63">C472+C477+C481</f>
        <v>0</v>
      </c>
      <c r="G471" s="109">
        <f t="shared" si="60"/>
        <v>0</v>
      </c>
      <c r="H471" s="108"/>
      <c r="I471" s="108"/>
      <c r="J471" s="108"/>
      <c r="K471" s="108"/>
      <c r="L471" s="108"/>
      <c r="M471" s="109" t="e">
        <f>#REF!-G471</f>
        <v>#REF!</v>
      </c>
    </row>
    <row r="472" spans="1:13" ht="15" customHeight="1">
      <c r="A472" s="3" t="s">
        <v>705</v>
      </c>
      <c r="B472" s="2">
        <v>81.010000000000005</v>
      </c>
      <c r="C472" s="173">
        <f t="shared" ref="C472" si="64">C473+C474+C475+C476</f>
        <v>0</v>
      </c>
      <c r="G472" s="109">
        <f t="shared" si="60"/>
        <v>0</v>
      </c>
      <c r="H472" s="108"/>
      <c r="I472" s="108"/>
      <c r="J472" s="108"/>
      <c r="K472" s="108"/>
      <c r="L472" s="108"/>
      <c r="M472" s="109" t="e">
        <f>#REF!-G472</f>
        <v>#REF!</v>
      </c>
    </row>
    <row r="473" spans="1:13" ht="15" customHeight="1">
      <c r="A473" s="7" t="s">
        <v>706</v>
      </c>
      <c r="B473" s="2" t="s">
        <v>707</v>
      </c>
      <c r="C473" s="128"/>
      <c r="G473" s="109">
        <f t="shared" si="60"/>
        <v>0</v>
      </c>
      <c r="H473" s="108"/>
      <c r="I473" s="108"/>
      <c r="J473" s="108"/>
      <c r="K473" s="108"/>
      <c r="L473" s="108"/>
      <c r="M473" s="109" t="e">
        <f>#REF!-G473</f>
        <v>#REF!</v>
      </c>
    </row>
    <row r="474" spans="1:13" ht="15" customHeight="1">
      <c r="A474" s="7" t="s">
        <v>708</v>
      </c>
      <c r="B474" s="2" t="s">
        <v>709</v>
      </c>
      <c r="C474" s="128"/>
      <c r="G474" s="109">
        <f t="shared" si="60"/>
        <v>0</v>
      </c>
      <c r="H474" s="108"/>
      <c r="I474" s="108"/>
      <c r="J474" s="108"/>
      <c r="K474" s="108"/>
      <c r="L474" s="108"/>
      <c r="M474" s="109" t="e">
        <f>#REF!-G474</f>
        <v>#REF!</v>
      </c>
    </row>
    <row r="475" spans="1:13" ht="15" customHeight="1">
      <c r="A475" s="7" t="s">
        <v>710</v>
      </c>
      <c r="B475" s="2" t="s">
        <v>711</v>
      </c>
      <c r="C475" s="128"/>
      <c r="G475" s="109">
        <f t="shared" si="60"/>
        <v>0</v>
      </c>
      <c r="H475" s="108"/>
      <c r="I475" s="108"/>
      <c r="J475" s="108"/>
      <c r="K475" s="108"/>
      <c r="L475" s="108"/>
      <c r="M475" s="109" t="e">
        <f>#REF!-G475</f>
        <v>#REF!</v>
      </c>
    </row>
    <row r="476" spans="1:13" ht="15" customHeight="1">
      <c r="A476" s="7" t="s">
        <v>712</v>
      </c>
      <c r="B476" s="2" t="s">
        <v>713</v>
      </c>
      <c r="C476" s="128"/>
      <c r="G476" s="109">
        <f t="shared" si="60"/>
        <v>0</v>
      </c>
      <c r="H476" s="108"/>
      <c r="I476" s="108"/>
      <c r="J476" s="108"/>
      <c r="K476" s="108"/>
      <c r="L476" s="108"/>
      <c r="M476" s="109" t="e">
        <f>#REF!-G476</f>
        <v>#REF!</v>
      </c>
    </row>
    <row r="477" spans="1:13" ht="15" customHeight="1">
      <c r="A477" s="3" t="s">
        <v>714</v>
      </c>
      <c r="B477" s="2">
        <v>81.02</v>
      </c>
      <c r="C477" s="173">
        <f t="shared" ref="C477" si="65">C478+C479+C480</f>
        <v>0</v>
      </c>
      <c r="G477" s="109">
        <f t="shared" si="60"/>
        <v>0</v>
      </c>
      <c r="H477" s="108"/>
      <c r="I477" s="108"/>
      <c r="J477" s="108"/>
      <c r="K477" s="108"/>
      <c r="L477" s="108"/>
      <c r="M477" s="109" t="e">
        <f>#REF!-G477</f>
        <v>#REF!</v>
      </c>
    </row>
    <row r="478" spans="1:13" ht="15" customHeight="1">
      <c r="A478" s="7" t="s">
        <v>715</v>
      </c>
      <c r="B478" s="2" t="s">
        <v>716</v>
      </c>
      <c r="C478" s="128"/>
      <c r="G478" s="109">
        <f t="shared" si="60"/>
        <v>0</v>
      </c>
      <c r="H478" s="108"/>
      <c r="I478" s="108"/>
      <c r="J478" s="108"/>
      <c r="K478" s="108"/>
      <c r="L478" s="108"/>
      <c r="M478" s="109" t="e">
        <f>#REF!-G478</f>
        <v>#REF!</v>
      </c>
    </row>
    <row r="479" spans="1:13" ht="15" customHeight="1">
      <c r="A479" s="7" t="s">
        <v>717</v>
      </c>
      <c r="B479" s="2" t="s">
        <v>718</v>
      </c>
      <c r="C479" s="128"/>
      <c r="G479" s="109">
        <f t="shared" si="60"/>
        <v>0</v>
      </c>
      <c r="H479" s="108"/>
      <c r="I479" s="108"/>
      <c r="J479" s="108"/>
      <c r="K479" s="108"/>
      <c r="L479" s="108"/>
      <c r="M479" s="109" t="e">
        <f>#REF!-G479</f>
        <v>#REF!</v>
      </c>
    </row>
    <row r="480" spans="1:13" ht="15" customHeight="1">
      <c r="A480" s="7" t="s">
        <v>719</v>
      </c>
      <c r="B480" s="2" t="s">
        <v>720</v>
      </c>
      <c r="C480" s="128"/>
      <c r="G480" s="109">
        <f t="shared" si="60"/>
        <v>0</v>
      </c>
      <c r="H480" s="108"/>
      <c r="I480" s="108"/>
      <c r="J480" s="108"/>
      <c r="K480" s="108"/>
      <c r="L480" s="108"/>
      <c r="M480" s="109" t="e">
        <f>#REF!-G480</f>
        <v>#REF!</v>
      </c>
    </row>
    <row r="481" spans="1:13" ht="15" customHeight="1">
      <c r="A481" s="18" t="s">
        <v>721</v>
      </c>
      <c r="B481" s="2">
        <v>81.03</v>
      </c>
      <c r="C481" s="128"/>
      <c r="G481" s="109">
        <f t="shared" si="60"/>
        <v>0</v>
      </c>
      <c r="H481" s="108"/>
      <c r="I481" s="108"/>
      <c r="J481" s="108"/>
      <c r="K481" s="108"/>
      <c r="L481" s="108"/>
      <c r="M481" s="109" t="e">
        <f>#REF!-G481</f>
        <v>#REF!</v>
      </c>
    </row>
    <row r="482" spans="1:13" ht="15" customHeight="1">
      <c r="A482" s="9" t="s">
        <v>722</v>
      </c>
      <c r="B482" s="221">
        <v>84</v>
      </c>
      <c r="C482" s="222">
        <f t="shared" ref="C482" si="66">C483</f>
        <v>0</v>
      </c>
      <c r="D482" s="22"/>
      <c r="G482" s="109"/>
      <c r="H482" s="108"/>
      <c r="I482" s="109"/>
      <c r="J482" s="108"/>
      <c r="K482" s="108"/>
      <c r="L482" s="108"/>
      <c r="M482" s="109"/>
    </row>
    <row r="483" spans="1:13" ht="15" customHeight="1">
      <c r="A483" s="9" t="s">
        <v>722</v>
      </c>
      <c r="B483" s="223">
        <v>85</v>
      </c>
      <c r="C483" s="131">
        <f t="shared" ref="C483" si="67">C487</f>
        <v>0</v>
      </c>
      <c r="G483" s="109"/>
      <c r="H483" s="109"/>
      <c r="I483" s="109"/>
      <c r="J483" s="108"/>
      <c r="K483" s="108"/>
      <c r="L483" s="108"/>
      <c r="M483" s="109"/>
    </row>
    <row r="484" spans="1:13" ht="15" customHeight="1">
      <c r="A484" s="45" t="s">
        <v>723</v>
      </c>
      <c r="B484" s="221">
        <v>85.01</v>
      </c>
      <c r="C484" s="132">
        <f>SUM(C485:C487,C494:C495)</f>
        <v>0</v>
      </c>
      <c r="G484" s="109"/>
      <c r="H484" s="109"/>
      <c r="I484" s="109"/>
      <c r="J484" s="108"/>
      <c r="K484" s="108"/>
      <c r="L484" s="108"/>
      <c r="M484" s="109"/>
    </row>
    <row r="485" spans="1:13" ht="15" customHeight="1">
      <c r="A485" s="36" t="s">
        <v>724</v>
      </c>
      <c r="B485" s="224" t="s">
        <v>725</v>
      </c>
      <c r="C485" s="128"/>
      <c r="G485" s="109">
        <f t="shared" ref="G485:G493" si="68">SUM(C485:C485)</f>
        <v>0</v>
      </c>
      <c r="H485" s="108"/>
      <c r="I485" s="108"/>
      <c r="J485" s="108"/>
      <c r="K485" s="108"/>
      <c r="L485" s="108"/>
      <c r="M485" s="109" t="e">
        <f>#REF!-G485</f>
        <v>#REF!</v>
      </c>
    </row>
    <row r="486" spans="1:13" ht="15" customHeight="1">
      <c r="A486" s="36" t="s">
        <v>726</v>
      </c>
      <c r="B486" s="224" t="s">
        <v>727</v>
      </c>
      <c r="C486" s="128"/>
      <c r="G486" s="109">
        <f t="shared" si="68"/>
        <v>0</v>
      </c>
      <c r="H486" s="108"/>
      <c r="I486" s="108"/>
      <c r="J486" s="108"/>
      <c r="K486" s="108"/>
      <c r="L486" s="108"/>
      <c r="M486" s="109" t="e">
        <f>#REF!-G486</f>
        <v>#REF!</v>
      </c>
    </row>
    <row r="487" spans="1:13" ht="42.75" customHeight="1">
      <c r="A487" s="37" t="s">
        <v>728</v>
      </c>
      <c r="B487" s="224" t="s">
        <v>729</v>
      </c>
      <c r="C487" s="128"/>
      <c r="D487" s="22"/>
      <c r="G487" s="109">
        <f t="shared" si="68"/>
        <v>0</v>
      </c>
      <c r="H487" s="108"/>
      <c r="I487" s="108"/>
      <c r="J487" s="108"/>
      <c r="K487" s="108"/>
      <c r="L487" s="108"/>
      <c r="M487" s="109" t="e">
        <f>#REF!-G487</f>
        <v>#REF!</v>
      </c>
    </row>
    <row r="488" spans="1:13" ht="15" customHeight="1">
      <c r="A488" s="6" t="s">
        <v>730</v>
      </c>
      <c r="B488" s="2">
        <v>90</v>
      </c>
      <c r="C488" s="128"/>
      <c r="G488" s="109">
        <f t="shared" si="68"/>
        <v>0</v>
      </c>
      <c r="H488" s="108"/>
      <c r="I488" s="108"/>
      <c r="J488" s="108"/>
      <c r="K488" s="108"/>
      <c r="L488" s="108"/>
      <c r="M488" s="109" t="e">
        <f>#REF!-G488</f>
        <v>#REF!</v>
      </c>
    </row>
    <row r="489" spans="1:13" ht="15" customHeight="1">
      <c r="A489" s="3" t="s">
        <v>731</v>
      </c>
      <c r="B489" s="2">
        <v>91.01</v>
      </c>
      <c r="C489" s="128"/>
      <c r="G489" s="109">
        <f t="shared" si="68"/>
        <v>0</v>
      </c>
      <c r="H489" s="108"/>
      <c r="I489" s="108"/>
      <c r="J489" s="108"/>
      <c r="K489" s="108"/>
      <c r="L489" s="108"/>
      <c r="M489" s="109" t="e">
        <f>#REF!-G489</f>
        <v>#REF!</v>
      </c>
    </row>
    <row r="490" spans="1:13" ht="15" customHeight="1">
      <c r="A490" s="3" t="s">
        <v>732</v>
      </c>
      <c r="B490" s="2">
        <v>92.01</v>
      </c>
      <c r="C490" s="128"/>
      <c r="G490" s="109">
        <f t="shared" si="68"/>
        <v>0</v>
      </c>
      <c r="H490" s="108"/>
      <c r="I490" s="108"/>
      <c r="J490" s="108"/>
      <c r="K490" s="108"/>
      <c r="L490" s="108"/>
      <c r="M490" s="109" t="e">
        <f>#REF!-G490</f>
        <v>#REF!</v>
      </c>
    </row>
    <row r="491" spans="1:13" ht="15" customHeight="1">
      <c r="A491" s="3" t="s">
        <v>733</v>
      </c>
      <c r="B491" s="2">
        <v>93.01</v>
      </c>
      <c r="C491" s="128"/>
      <c r="G491" s="109">
        <f t="shared" si="68"/>
        <v>0</v>
      </c>
      <c r="H491" s="108"/>
      <c r="I491" s="108"/>
      <c r="J491" s="108"/>
      <c r="K491" s="108"/>
      <c r="L491" s="108"/>
      <c r="M491" s="109" t="e">
        <f>#REF!-G491</f>
        <v>#REF!</v>
      </c>
    </row>
    <row r="492" spans="1:13">
      <c r="C492" s="133"/>
      <c r="G492" s="109">
        <f t="shared" si="68"/>
        <v>0</v>
      </c>
      <c r="H492" s="108"/>
      <c r="I492" s="108"/>
      <c r="J492" s="108"/>
      <c r="K492" s="108"/>
      <c r="L492" s="108"/>
      <c r="M492" s="109" t="e">
        <f>#REF!-G492</f>
        <v>#REF!</v>
      </c>
    </row>
    <row r="493" spans="1:13">
      <c r="B493" s="139" t="s">
        <v>781</v>
      </c>
      <c r="C493" s="139"/>
      <c r="G493" s="109">
        <f t="shared" si="68"/>
        <v>0</v>
      </c>
      <c r="H493" s="108"/>
      <c r="I493" s="108"/>
      <c r="J493" s="108"/>
      <c r="K493" s="108"/>
      <c r="L493" s="108"/>
      <c r="M493" s="109" t="e">
        <f>#REF!-G493</f>
        <v>#REF!</v>
      </c>
    </row>
    <row r="494" spans="1:13">
      <c r="A494" s="102"/>
      <c r="B494" s="21" t="s">
        <v>782</v>
      </c>
      <c r="C494" s="133"/>
      <c r="G494" s="109"/>
      <c r="H494" s="108"/>
      <c r="I494" s="108"/>
      <c r="J494" s="108"/>
      <c r="K494" s="108"/>
      <c r="L494" s="108"/>
      <c r="M494" s="109"/>
    </row>
    <row r="495" spans="1:13" ht="27" customHeight="1">
      <c r="A495" s="140" t="s">
        <v>783</v>
      </c>
      <c r="B495" s="52"/>
      <c r="C495" s="133"/>
      <c r="G495" s="109"/>
      <c r="H495" s="108"/>
      <c r="I495" s="108"/>
      <c r="J495" s="108"/>
      <c r="K495" s="108"/>
      <c r="L495" s="108"/>
      <c r="M495" s="109"/>
    </row>
    <row r="496" spans="1:13">
      <c r="A496" s="138" t="s">
        <v>784</v>
      </c>
      <c r="C496" s="133"/>
    </row>
    <row r="497" spans="1:14">
      <c r="C497" s="133"/>
    </row>
    <row r="498" spans="1:14">
      <c r="C498" s="133"/>
    </row>
    <row r="499" spans="1:14">
      <c r="C499" s="134"/>
    </row>
    <row r="500" spans="1:14">
      <c r="C500" s="134"/>
    </row>
    <row r="501" spans="1:14">
      <c r="C501" s="134"/>
    </row>
    <row r="502" spans="1:14">
      <c r="C502" s="134"/>
    </row>
    <row r="503" spans="1:14">
      <c r="C503" s="134"/>
    </row>
    <row r="504" spans="1:14">
      <c r="C504" s="134"/>
    </row>
    <row r="505" spans="1:14" s="133" customFormat="1">
      <c r="A505" s="21"/>
      <c r="B505" s="21"/>
      <c r="C505" s="134"/>
      <c r="D505" s="21"/>
      <c r="E505" s="21"/>
      <c r="F505" s="21"/>
      <c r="G505" s="21"/>
      <c r="H505" s="21"/>
      <c r="I505" s="21"/>
      <c r="J505" s="21"/>
      <c r="K505" s="21"/>
      <c r="L505" s="21"/>
      <c r="M505" s="21"/>
      <c r="N505" s="21"/>
    </row>
    <row r="506" spans="1:14" s="133" customFormat="1">
      <c r="A506" s="21"/>
      <c r="B506" s="21"/>
      <c r="C506" s="134"/>
      <c r="D506" s="21"/>
      <c r="E506" s="21"/>
      <c r="F506" s="21"/>
      <c r="G506" s="21"/>
      <c r="H506" s="21"/>
      <c r="I506" s="21"/>
      <c r="J506" s="21"/>
      <c r="K506" s="21"/>
      <c r="L506" s="21"/>
      <c r="M506" s="21"/>
      <c r="N506" s="21"/>
    </row>
    <row r="507" spans="1:14" s="133" customFormat="1">
      <c r="A507" s="21"/>
      <c r="B507" s="21"/>
      <c r="C507" s="134"/>
      <c r="D507" s="21"/>
      <c r="E507" s="21"/>
      <c r="F507" s="21"/>
      <c r="G507" s="21"/>
      <c r="H507" s="21"/>
      <c r="I507" s="21"/>
      <c r="J507" s="21"/>
      <c r="K507" s="21"/>
      <c r="L507" s="21"/>
      <c r="M507" s="21"/>
      <c r="N507" s="21"/>
    </row>
    <row r="508" spans="1:14" s="133" customFormat="1">
      <c r="A508" s="21"/>
      <c r="B508" s="21"/>
      <c r="C508" s="134"/>
      <c r="D508" s="21"/>
      <c r="E508" s="21"/>
      <c r="F508" s="21"/>
      <c r="G508" s="21"/>
      <c r="H508" s="21"/>
      <c r="I508" s="21"/>
      <c r="J508" s="21"/>
      <c r="K508" s="21"/>
      <c r="L508" s="21"/>
      <c r="M508" s="21"/>
      <c r="N508" s="21"/>
    </row>
    <row r="509" spans="1:14" s="133" customFormat="1">
      <c r="A509" s="21"/>
      <c r="B509" s="21"/>
      <c r="C509" s="134"/>
      <c r="D509" s="21"/>
      <c r="E509" s="21"/>
      <c r="F509" s="21"/>
      <c r="G509" s="21"/>
      <c r="H509" s="21"/>
      <c r="I509" s="21"/>
      <c r="J509" s="21"/>
      <c r="K509" s="21"/>
      <c r="L509" s="21"/>
      <c r="M509" s="21"/>
      <c r="N509" s="21"/>
    </row>
    <row r="510" spans="1:14" s="133" customFormat="1">
      <c r="A510" s="21"/>
      <c r="B510" s="21"/>
      <c r="C510" s="134"/>
      <c r="D510" s="21"/>
      <c r="E510" s="21"/>
      <c r="F510" s="21"/>
      <c r="G510" s="21"/>
      <c r="H510" s="21"/>
      <c r="I510" s="21"/>
      <c r="J510" s="21"/>
      <c r="K510" s="21"/>
      <c r="L510" s="21"/>
      <c r="M510" s="21"/>
      <c r="N510" s="21"/>
    </row>
    <row r="511" spans="1:14" s="133" customFormat="1">
      <c r="A511" s="21"/>
      <c r="B511" s="21"/>
      <c r="C511" s="134"/>
      <c r="D511" s="21"/>
      <c r="E511" s="21"/>
      <c r="F511" s="21"/>
      <c r="G511" s="21"/>
      <c r="H511" s="21"/>
      <c r="I511" s="21"/>
      <c r="J511" s="21"/>
      <c r="K511" s="21"/>
      <c r="L511" s="21"/>
      <c r="M511" s="21"/>
      <c r="N511" s="21"/>
    </row>
    <row r="512" spans="1:14" s="133" customFormat="1">
      <c r="A512" s="21"/>
      <c r="B512" s="21"/>
      <c r="C512" s="134"/>
      <c r="D512" s="21"/>
      <c r="E512" s="21"/>
      <c r="F512" s="21"/>
      <c r="G512" s="21"/>
      <c r="H512" s="21"/>
      <c r="I512" s="21"/>
      <c r="J512" s="21"/>
      <c r="K512" s="21"/>
      <c r="L512" s="21"/>
      <c r="M512" s="21"/>
      <c r="N512" s="21"/>
    </row>
    <row r="513" spans="1:14" s="133" customFormat="1">
      <c r="A513" s="21"/>
      <c r="B513" s="21"/>
      <c r="C513" s="134"/>
      <c r="D513" s="21"/>
      <c r="E513" s="21"/>
      <c r="F513" s="21"/>
      <c r="G513" s="21"/>
      <c r="H513" s="21"/>
      <c r="I513" s="21"/>
      <c r="J513" s="21"/>
      <c r="K513" s="21"/>
      <c r="L513" s="21"/>
      <c r="M513" s="21"/>
      <c r="N513" s="21"/>
    </row>
    <row r="514" spans="1:14" s="133" customFormat="1">
      <c r="A514" s="21"/>
      <c r="B514" s="21"/>
      <c r="C514" s="134"/>
      <c r="D514" s="21"/>
      <c r="E514" s="21"/>
      <c r="F514" s="21"/>
      <c r="G514" s="21"/>
      <c r="H514" s="21"/>
      <c r="I514" s="21"/>
      <c r="J514" s="21"/>
      <c r="K514" s="21"/>
      <c r="L514" s="21"/>
      <c r="M514" s="21"/>
      <c r="N514" s="21"/>
    </row>
    <row r="515" spans="1:14" s="133" customFormat="1">
      <c r="A515" s="21"/>
      <c r="B515" s="21"/>
      <c r="C515" s="134"/>
      <c r="D515" s="21"/>
      <c r="E515" s="21"/>
      <c r="F515" s="21"/>
      <c r="G515" s="21"/>
      <c r="H515" s="21"/>
      <c r="I515" s="21"/>
      <c r="J515" s="21"/>
      <c r="K515" s="21"/>
      <c r="L515" s="21"/>
      <c r="M515" s="21"/>
      <c r="N515" s="21"/>
    </row>
    <row r="516" spans="1:14" s="133" customFormat="1">
      <c r="A516" s="21"/>
      <c r="B516" s="21"/>
      <c r="C516" s="134"/>
      <c r="D516" s="21"/>
      <c r="E516" s="21"/>
      <c r="F516" s="21"/>
      <c r="G516" s="21"/>
      <c r="H516" s="21"/>
      <c r="I516" s="21"/>
      <c r="J516" s="21"/>
      <c r="K516" s="21"/>
      <c r="L516" s="21"/>
      <c r="M516" s="21"/>
      <c r="N516" s="21"/>
    </row>
    <row r="517" spans="1:14" s="133" customFormat="1">
      <c r="A517" s="21"/>
      <c r="B517" s="21"/>
      <c r="C517" s="134"/>
      <c r="D517" s="21"/>
      <c r="E517" s="21"/>
      <c r="F517" s="21"/>
      <c r="G517" s="21"/>
      <c r="H517" s="21"/>
      <c r="I517" s="21"/>
      <c r="J517" s="21"/>
      <c r="K517" s="21"/>
      <c r="L517" s="21"/>
      <c r="M517" s="21"/>
      <c r="N517" s="21"/>
    </row>
    <row r="518" spans="1:14" s="133" customFormat="1">
      <c r="A518" s="21"/>
      <c r="B518" s="21"/>
      <c r="C518" s="134"/>
      <c r="D518" s="21"/>
      <c r="E518" s="21"/>
      <c r="F518" s="21"/>
      <c r="G518" s="21"/>
      <c r="H518" s="21"/>
      <c r="I518" s="21"/>
      <c r="J518" s="21"/>
      <c r="K518" s="21"/>
      <c r="L518" s="21"/>
      <c r="M518" s="21"/>
      <c r="N518" s="21"/>
    </row>
    <row r="519" spans="1:14" s="133" customFormat="1">
      <c r="A519" s="21"/>
      <c r="B519" s="21"/>
      <c r="C519" s="134"/>
      <c r="D519" s="21"/>
      <c r="E519" s="21"/>
      <c r="F519" s="21"/>
      <c r="G519" s="21"/>
      <c r="H519" s="21"/>
      <c r="I519" s="21"/>
      <c r="J519" s="21"/>
      <c r="K519" s="21"/>
      <c r="L519" s="21"/>
      <c r="M519" s="21"/>
      <c r="N519" s="21"/>
    </row>
    <row r="520" spans="1:14" s="133" customFormat="1">
      <c r="A520" s="21"/>
      <c r="B520" s="21"/>
      <c r="C520" s="134"/>
      <c r="D520" s="21"/>
      <c r="E520" s="21"/>
      <c r="F520" s="21"/>
      <c r="G520" s="21"/>
      <c r="H520" s="21"/>
      <c r="I520" s="21"/>
      <c r="J520" s="21"/>
      <c r="K520" s="21"/>
      <c r="L520" s="21"/>
      <c r="M520" s="21"/>
      <c r="N520" s="21"/>
    </row>
    <row r="521" spans="1:14" s="133" customFormat="1">
      <c r="A521" s="21"/>
      <c r="B521" s="21"/>
      <c r="C521" s="134"/>
      <c r="D521" s="21"/>
      <c r="E521" s="21"/>
      <c r="F521" s="21"/>
      <c r="G521" s="21"/>
      <c r="H521" s="21"/>
      <c r="I521" s="21"/>
      <c r="J521" s="21"/>
      <c r="K521" s="21"/>
      <c r="L521" s="21"/>
      <c r="M521" s="21"/>
      <c r="N521" s="21"/>
    </row>
    <row r="522" spans="1:14" s="133" customFormat="1">
      <c r="A522" s="21"/>
      <c r="B522" s="21"/>
      <c r="C522" s="134"/>
      <c r="D522" s="21"/>
      <c r="E522" s="21"/>
      <c r="F522" s="21"/>
      <c r="G522" s="21"/>
      <c r="H522" s="21"/>
      <c r="I522" s="21"/>
      <c r="J522" s="21"/>
      <c r="K522" s="21"/>
      <c r="L522" s="21"/>
      <c r="M522" s="21"/>
      <c r="N522" s="21"/>
    </row>
    <row r="523" spans="1:14" s="133" customFormat="1">
      <c r="A523" s="21"/>
      <c r="B523" s="21"/>
      <c r="C523" s="134"/>
      <c r="D523" s="21"/>
      <c r="E523" s="21"/>
      <c r="F523" s="21"/>
      <c r="G523" s="21"/>
      <c r="H523" s="21"/>
      <c r="I523" s="21"/>
      <c r="J523" s="21"/>
      <c r="K523" s="21"/>
      <c r="L523" s="21"/>
      <c r="M523" s="21"/>
      <c r="N523" s="21"/>
    </row>
    <row r="524" spans="1:14" s="133" customFormat="1">
      <c r="A524" s="21"/>
      <c r="B524" s="21"/>
      <c r="C524" s="134"/>
      <c r="D524" s="21"/>
      <c r="E524" s="21"/>
      <c r="F524" s="21"/>
      <c r="G524" s="21"/>
      <c r="H524" s="21"/>
      <c r="I524" s="21"/>
      <c r="J524" s="21"/>
      <c r="K524" s="21"/>
      <c r="L524" s="21"/>
      <c r="M524" s="21"/>
      <c r="N524" s="21"/>
    </row>
    <row r="525" spans="1:14" s="133" customFormat="1">
      <c r="A525" s="21"/>
      <c r="B525" s="21"/>
      <c r="C525" s="134"/>
      <c r="D525" s="21"/>
      <c r="E525" s="21"/>
      <c r="F525" s="21"/>
      <c r="G525" s="21"/>
      <c r="H525" s="21"/>
      <c r="I525" s="21"/>
      <c r="J525" s="21"/>
      <c r="K525" s="21"/>
      <c r="L525" s="21"/>
      <c r="M525" s="21"/>
      <c r="N525" s="21"/>
    </row>
    <row r="526" spans="1:14" s="133" customFormat="1">
      <c r="A526" s="21"/>
      <c r="B526" s="21"/>
      <c r="C526" s="134"/>
      <c r="D526" s="21"/>
      <c r="E526" s="21"/>
      <c r="F526" s="21"/>
      <c r="G526" s="21"/>
      <c r="H526" s="21"/>
      <c r="I526" s="21"/>
      <c r="J526" s="21"/>
      <c r="K526" s="21"/>
      <c r="L526" s="21"/>
      <c r="M526" s="21"/>
      <c r="N526" s="21"/>
    </row>
    <row r="527" spans="1:14" s="133" customFormat="1">
      <c r="A527" s="21"/>
      <c r="B527" s="21"/>
      <c r="C527" s="134"/>
      <c r="D527" s="21"/>
      <c r="E527" s="21"/>
      <c r="F527" s="21"/>
      <c r="G527" s="21"/>
      <c r="H527" s="21"/>
      <c r="I527" s="21"/>
      <c r="J527" s="21"/>
      <c r="K527" s="21"/>
      <c r="L527" s="21"/>
      <c r="M527" s="21"/>
      <c r="N527" s="21"/>
    </row>
    <row r="528" spans="1:14" s="133" customFormat="1">
      <c r="A528" s="21"/>
      <c r="B528" s="21"/>
      <c r="C528" s="134"/>
      <c r="D528" s="21"/>
      <c r="E528" s="21"/>
      <c r="F528" s="21"/>
      <c r="G528" s="21"/>
      <c r="H528" s="21"/>
      <c r="I528" s="21"/>
      <c r="J528" s="21"/>
      <c r="K528" s="21"/>
      <c r="L528" s="21"/>
      <c r="M528" s="21"/>
      <c r="N528" s="21"/>
    </row>
    <row r="529" spans="1:14" s="133" customFormat="1">
      <c r="A529" s="21"/>
      <c r="B529" s="21"/>
      <c r="C529" s="134"/>
      <c r="D529" s="21"/>
      <c r="E529" s="21"/>
      <c r="F529" s="21"/>
      <c r="G529" s="21"/>
      <c r="H529" s="21"/>
      <c r="I529" s="21"/>
      <c r="J529" s="21"/>
      <c r="K529" s="21"/>
      <c r="L529" s="21"/>
      <c r="M529" s="21"/>
      <c r="N529" s="21"/>
    </row>
    <row r="530" spans="1:14" s="133" customFormat="1">
      <c r="A530" s="21"/>
      <c r="B530" s="21"/>
      <c r="C530" s="134"/>
      <c r="D530" s="21"/>
      <c r="E530" s="21"/>
      <c r="F530" s="21"/>
      <c r="G530" s="21"/>
      <c r="H530" s="21"/>
      <c r="I530" s="21"/>
      <c r="J530" s="21"/>
      <c r="K530" s="21"/>
      <c r="L530" s="21"/>
      <c r="M530" s="21"/>
      <c r="N530" s="21"/>
    </row>
    <row r="531" spans="1:14" s="133" customFormat="1">
      <c r="A531" s="21"/>
      <c r="B531" s="21"/>
      <c r="C531" s="134"/>
      <c r="D531" s="21"/>
      <c r="E531" s="21"/>
      <c r="F531" s="21"/>
      <c r="G531" s="21"/>
      <c r="H531" s="21"/>
      <c r="I531" s="21"/>
      <c r="J531" s="21"/>
      <c r="K531" s="21"/>
      <c r="L531" s="21"/>
      <c r="M531" s="21"/>
      <c r="N531" s="21"/>
    </row>
    <row r="532" spans="1:14" s="133" customFormat="1">
      <c r="A532" s="21"/>
      <c r="B532" s="21"/>
      <c r="C532" s="134"/>
      <c r="D532" s="21"/>
      <c r="E532" s="21"/>
      <c r="F532" s="21"/>
      <c r="G532" s="21"/>
      <c r="H532" s="21"/>
      <c r="I532" s="21"/>
      <c r="J532" s="21"/>
      <c r="K532" s="21"/>
      <c r="L532" s="21"/>
      <c r="M532" s="21"/>
      <c r="N532" s="21"/>
    </row>
    <row r="533" spans="1:14" s="133" customFormat="1">
      <c r="A533" s="21"/>
      <c r="B533" s="21"/>
      <c r="C533" s="134"/>
      <c r="D533" s="21"/>
      <c r="E533" s="21"/>
      <c r="F533" s="21"/>
      <c r="G533" s="21"/>
      <c r="H533" s="21"/>
      <c r="I533" s="21"/>
      <c r="J533" s="21"/>
      <c r="K533" s="21"/>
      <c r="L533" s="21"/>
      <c r="M533" s="21"/>
      <c r="N533" s="21"/>
    </row>
    <row r="534" spans="1:14" s="133" customFormat="1">
      <c r="A534" s="21"/>
      <c r="B534" s="21"/>
      <c r="C534" s="134"/>
      <c r="D534" s="21"/>
      <c r="E534" s="21"/>
      <c r="F534" s="21"/>
      <c r="G534" s="21"/>
      <c r="H534" s="21"/>
      <c r="I534" s="21"/>
      <c r="J534" s="21"/>
      <c r="K534" s="21"/>
      <c r="L534" s="21"/>
      <c r="M534" s="21"/>
      <c r="N534" s="21"/>
    </row>
    <row r="535" spans="1:14" s="133" customFormat="1">
      <c r="A535" s="21"/>
      <c r="B535" s="21"/>
      <c r="C535" s="134"/>
      <c r="D535" s="21"/>
      <c r="E535" s="21"/>
      <c r="F535" s="21"/>
      <c r="G535" s="21"/>
      <c r="H535" s="21"/>
      <c r="I535" s="21"/>
      <c r="J535" s="21"/>
      <c r="K535" s="21"/>
      <c r="L535" s="21"/>
      <c r="M535" s="21"/>
      <c r="N535" s="21"/>
    </row>
    <row r="536" spans="1:14" s="133" customFormat="1">
      <c r="A536" s="21"/>
      <c r="B536" s="21"/>
      <c r="C536" s="134"/>
      <c r="D536" s="21"/>
      <c r="E536" s="21"/>
      <c r="F536" s="21"/>
      <c r="G536" s="21"/>
      <c r="H536" s="21"/>
      <c r="I536" s="21"/>
      <c r="J536" s="21"/>
      <c r="K536" s="21"/>
      <c r="L536" s="21"/>
      <c r="M536" s="21"/>
      <c r="N536" s="21"/>
    </row>
    <row r="537" spans="1:14" s="133" customFormat="1">
      <c r="A537" s="21"/>
      <c r="B537" s="21"/>
      <c r="C537" s="134"/>
      <c r="D537" s="21"/>
      <c r="E537" s="21"/>
      <c r="F537" s="21"/>
      <c r="G537" s="21"/>
      <c r="H537" s="21"/>
      <c r="I537" s="21"/>
      <c r="J537" s="21"/>
      <c r="K537" s="21"/>
      <c r="L537" s="21"/>
      <c r="M537" s="21"/>
      <c r="N537" s="21"/>
    </row>
    <row r="538" spans="1:14" s="133" customFormat="1">
      <c r="A538" s="21"/>
      <c r="B538" s="21"/>
      <c r="C538" s="134"/>
      <c r="D538" s="21"/>
      <c r="E538" s="21"/>
      <c r="F538" s="21"/>
      <c r="G538" s="21"/>
      <c r="H538" s="21"/>
      <c r="I538" s="21"/>
      <c r="J538" s="21"/>
      <c r="K538" s="21"/>
      <c r="L538" s="21"/>
      <c r="M538" s="21"/>
      <c r="N538" s="21"/>
    </row>
    <row r="539" spans="1:14" s="133" customFormat="1">
      <c r="A539" s="21"/>
      <c r="B539" s="21"/>
      <c r="C539" s="134"/>
      <c r="D539" s="21"/>
      <c r="E539" s="21"/>
      <c r="F539" s="21"/>
      <c r="G539" s="21"/>
      <c r="H539" s="21"/>
      <c r="I539" s="21"/>
      <c r="J539" s="21"/>
      <c r="K539" s="21"/>
      <c r="L539" s="21"/>
      <c r="M539" s="21"/>
      <c r="N539" s="21"/>
    </row>
    <row r="540" spans="1:14" s="133" customFormat="1">
      <c r="A540" s="21"/>
      <c r="B540" s="21"/>
      <c r="C540" s="134"/>
      <c r="D540" s="21"/>
      <c r="E540" s="21"/>
      <c r="F540" s="21"/>
      <c r="G540" s="21"/>
      <c r="H540" s="21"/>
      <c r="I540" s="21"/>
      <c r="J540" s="21"/>
      <c r="K540" s="21"/>
      <c r="L540" s="21"/>
      <c r="M540" s="21"/>
      <c r="N540" s="21"/>
    </row>
    <row r="541" spans="1:14" s="133" customFormat="1">
      <c r="A541" s="21"/>
      <c r="B541" s="21"/>
      <c r="C541" s="134"/>
      <c r="D541" s="21"/>
      <c r="E541" s="21"/>
      <c r="F541" s="21"/>
      <c r="G541" s="21"/>
      <c r="H541" s="21"/>
      <c r="I541" s="21"/>
      <c r="J541" s="21"/>
      <c r="K541" s="21"/>
      <c r="L541" s="21"/>
      <c r="M541" s="21"/>
      <c r="N541" s="21"/>
    </row>
    <row r="542" spans="1:14" s="133" customFormat="1">
      <c r="A542" s="21"/>
      <c r="B542" s="21"/>
      <c r="C542" s="134"/>
      <c r="D542" s="21"/>
      <c r="E542" s="21"/>
      <c r="F542" s="21"/>
      <c r="G542" s="21"/>
      <c r="H542" s="21"/>
      <c r="I542" s="21"/>
      <c r="J542" s="21"/>
      <c r="K542" s="21"/>
      <c r="L542" s="21"/>
      <c r="M542" s="21"/>
      <c r="N542" s="21"/>
    </row>
    <row r="543" spans="1:14" s="133" customFormat="1">
      <c r="A543" s="21"/>
      <c r="B543" s="21"/>
      <c r="C543" s="134"/>
      <c r="D543" s="21"/>
      <c r="E543" s="21"/>
      <c r="F543" s="21"/>
      <c r="G543" s="21"/>
      <c r="H543" s="21"/>
      <c r="I543" s="21"/>
      <c r="J543" s="21"/>
      <c r="K543" s="21"/>
      <c r="L543" s="21"/>
      <c r="M543" s="21"/>
      <c r="N543" s="21"/>
    </row>
    <row r="544" spans="1:14" s="133" customFormat="1">
      <c r="A544" s="21"/>
      <c r="B544" s="21"/>
      <c r="C544" s="134"/>
      <c r="D544" s="21"/>
      <c r="E544" s="21"/>
      <c r="F544" s="21"/>
      <c r="G544" s="21"/>
      <c r="H544" s="21"/>
      <c r="I544" s="21"/>
      <c r="J544" s="21"/>
      <c r="K544" s="21"/>
      <c r="L544" s="21"/>
      <c r="M544" s="21"/>
      <c r="N544" s="21"/>
    </row>
    <row r="545" spans="1:14" s="133" customFormat="1">
      <c r="A545" s="21"/>
      <c r="B545" s="21"/>
      <c r="C545" s="134"/>
      <c r="D545" s="21"/>
      <c r="E545" s="21"/>
      <c r="F545" s="21"/>
      <c r="G545" s="21"/>
      <c r="H545" s="21"/>
      <c r="I545" s="21"/>
      <c r="J545" s="21"/>
      <c r="K545" s="21"/>
      <c r="L545" s="21"/>
      <c r="M545" s="21"/>
      <c r="N545" s="21"/>
    </row>
    <row r="546" spans="1:14" s="133" customFormat="1">
      <c r="A546" s="21"/>
      <c r="B546" s="21"/>
      <c r="C546" s="134"/>
      <c r="D546" s="21"/>
      <c r="E546" s="21"/>
      <c r="F546" s="21"/>
      <c r="G546" s="21"/>
      <c r="H546" s="21"/>
      <c r="I546" s="21"/>
      <c r="J546" s="21"/>
      <c r="K546" s="21"/>
      <c r="L546" s="21"/>
      <c r="M546" s="21"/>
      <c r="N546" s="21"/>
    </row>
    <row r="547" spans="1:14" s="133" customFormat="1">
      <c r="A547" s="21"/>
      <c r="B547" s="21"/>
      <c r="C547" s="134"/>
      <c r="D547" s="21"/>
      <c r="E547" s="21"/>
      <c r="F547" s="21"/>
      <c r="G547" s="21"/>
      <c r="H547" s="21"/>
      <c r="I547" s="21"/>
      <c r="J547" s="21"/>
      <c r="K547" s="21"/>
      <c r="L547" s="21"/>
      <c r="M547" s="21"/>
      <c r="N547" s="21"/>
    </row>
    <row r="548" spans="1:14" s="133" customFormat="1">
      <c r="A548" s="21"/>
      <c r="B548" s="21"/>
      <c r="C548" s="134"/>
      <c r="D548" s="21"/>
      <c r="E548" s="21"/>
      <c r="F548" s="21"/>
      <c r="G548" s="21"/>
      <c r="H548" s="21"/>
      <c r="I548" s="21"/>
      <c r="J548" s="21"/>
      <c r="K548" s="21"/>
      <c r="L548" s="21"/>
      <c r="M548" s="21"/>
      <c r="N548" s="21"/>
    </row>
    <row r="549" spans="1:14" s="133" customFormat="1">
      <c r="A549" s="21"/>
      <c r="B549" s="21"/>
      <c r="C549" s="134"/>
      <c r="D549" s="21"/>
      <c r="E549" s="21"/>
      <c r="F549" s="21"/>
      <c r="G549" s="21"/>
      <c r="H549" s="21"/>
      <c r="I549" s="21"/>
      <c r="J549" s="21"/>
      <c r="K549" s="21"/>
      <c r="L549" s="21"/>
      <c r="M549" s="21"/>
      <c r="N549" s="21"/>
    </row>
    <row r="550" spans="1:14" s="133" customFormat="1">
      <c r="A550" s="21"/>
      <c r="B550" s="21"/>
      <c r="C550" s="134"/>
      <c r="D550" s="21"/>
      <c r="E550" s="21"/>
      <c r="F550" s="21"/>
      <c r="G550" s="21"/>
      <c r="H550" s="21"/>
      <c r="I550" s="21"/>
      <c r="J550" s="21"/>
      <c r="K550" s="21"/>
      <c r="L550" s="21"/>
      <c r="M550" s="21"/>
      <c r="N550" s="21"/>
    </row>
    <row r="551" spans="1:14" s="133" customFormat="1">
      <c r="A551" s="21"/>
      <c r="B551" s="21"/>
      <c r="C551" s="134"/>
      <c r="D551" s="21"/>
      <c r="E551" s="21"/>
      <c r="F551" s="21"/>
      <c r="G551" s="21"/>
      <c r="H551" s="21"/>
      <c r="I551" s="21"/>
      <c r="J551" s="21"/>
      <c r="K551" s="21"/>
      <c r="L551" s="21"/>
      <c r="M551" s="21"/>
      <c r="N551" s="21"/>
    </row>
    <row r="552" spans="1:14" s="133" customFormat="1">
      <c r="A552" s="21"/>
      <c r="B552" s="21"/>
      <c r="C552" s="134"/>
      <c r="D552" s="21"/>
      <c r="E552" s="21"/>
      <c r="F552" s="21"/>
      <c r="G552" s="21"/>
      <c r="H552" s="21"/>
      <c r="I552" s="21"/>
      <c r="J552" s="21"/>
      <c r="K552" s="21"/>
      <c r="L552" s="21"/>
      <c r="M552" s="21"/>
      <c r="N552" s="21"/>
    </row>
    <row r="553" spans="1:14" s="133" customFormat="1">
      <c r="A553" s="21"/>
      <c r="B553" s="21"/>
      <c r="C553" s="134"/>
      <c r="D553" s="21"/>
      <c r="E553" s="21"/>
      <c r="F553" s="21"/>
      <c r="G553" s="21"/>
      <c r="H553" s="21"/>
      <c r="I553" s="21"/>
      <c r="J553" s="21"/>
      <c r="K553" s="21"/>
      <c r="L553" s="21"/>
      <c r="M553" s="21"/>
      <c r="N553" s="21"/>
    </row>
    <row r="554" spans="1:14" s="133" customFormat="1">
      <c r="A554" s="21"/>
      <c r="B554" s="21"/>
      <c r="C554" s="134"/>
      <c r="D554" s="21"/>
      <c r="E554" s="21"/>
      <c r="F554" s="21"/>
      <c r="G554" s="21"/>
      <c r="H554" s="21"/>
      <c r="I554" s="21"/>
      <c r="J554" s="21"/>
      <c r="K554" s="21"/>
      <c r="L554" s="21"/>
      <c r="M554" s="21"/>
      <c r="N554" s="21"/>
    </row>
    <row r="555" spans="1:14" s="133" customFormat="1">
      <c r="A555" s="21"/>
      <c r="B555" s="21"/>
      <c r="C555" s="134"/>
      <c r="D555" s="21"/>
      <c r="E555" s="21"/>
      <c r="F555" s="21"/>
      <c r="G555" s="21"/>
      <c r="H555" s="21"/>
      <c r="I555" s="21"/>
      <c r="J555" s="21"/>
      <c r="K555" s="21"/>
      <c r="L555" s="21"/>
      <c r="M555" s="21"/>
      <c r="N555" s="21"/>
    </row>
    <row r="556" spans="1:14" s="133" customFormat="1">
      <c r="A556" s="21"/>
      <c r="B556" s="21"/>
      <c r="C556" s="134"/>
      <c r="D556" s="21"/>
      <c r="E556" s="21"/>
      <c r="F556" s="21"/>
      <c r="G556" s="21"/>
      <c r="H556" s="21"/>
      <c r="I556" s="21"/>
      <c r="J556" s="21"/>
      <c r="K556" s="21"/>
      <c r="L556" s="21"/>
      <c r="M556" s="21"/>
      <c r="N556" s="21"/>
    </row>
    <row r="557" spans="1:14" s="133" customFormat="1">
      <c r="A557" s="21"/>
      <c r="B557" s="21"/>
      <c r="C557" s="134"/>
      <c r="D557" s="21"/>
      <c r="E557" s="21"/>
      <c r="F557" s="21"/>
      <c r="G557" s="21"/>
      <c r="H557" s="21"/>
      <c r="I557" s="21"/>
      <c r="J557" s="21"/>
      <c r="K557" s="21"/>
      <c r="L557" s="21"/>
      <c r="M557" s="21"/>
      <c r="N557" s="21"/>
    </row>
    <row r="558" spans="1:14" s="133" customFormat="1">
      <c r="A558" s="21"/>
      <c r="B558" s="21"/>
      <c r="C558" s="134"/>
      <c r="D558" s="21"/>
      <c r="E558" s="21"/>
      <c r="F558" s="21"/>
      <c r="G558" s="21"/>
      <c r="H558" s="21"/>
      <c r="I558" s="21"/>
      <c r="J558" s="21"/>
      <c r="K558" s="21"/>
      <c r="L558" s="21"/>
      <c r="M558" s="21"/>
      <c r="N558" s="21"/>
    </row>
    <row r="559" spans="1:14" s="133" customFormat="1">
      <c r="A559" s="21"/>
      <c r="B559" s="21"/>
      <c r="C559" s="134"/>
      <c r="D559" s="21"/>
      <c r="E559" s="21"/>
      <c r="F559" s="21"/>
      <c r="G559" s="21"/>
      <c r="H559" s="21"/>
      <c r="I559" s="21"/>
      <c r="J559" s="21"/>
      <c r="K559" s="21"/>
      <c r="L559" s="21"/>
      <c r="M559" s="21"/>
      <c r="N559" s="21"/>
    </row>
    <row r="560" spans="1:14" s="133" customFormat="1">
      <c r="A560" s="21"/>
      <c r="B560" s="21"/>
      <c r="C560" s="134"/>
      <c r="D560" s="21"/>
      <c r="E560" s="21"/>
      <c r="F560" s="21"/>
      <c r="G560" s="21"/>
      <c r="H560" s="21"/>
      <c r="I560" s="21"/>
      <c r="J560" s="21"/>
      <c r="K560" s="21"/>
      <c r="L560" s="21"/>
      <c r="M560" s="21"/>
      <c r="N560" s="21"/>
    </row>
    <row r="561" spans="1:14" s="133" customFormat="1">
      <c r="A561" s="21"/>
      <c r="B561" s="21"/>
      <c r="C561" s="134"/>
      <c r="D561" s="21"/>
      <c r="E561" s="21"/>
      <c r="F561" s="21"/>
      <c r="G561" s="21"/>
      <c r="H561" s="21"/>
      <c r="I561" s="21"/>
      <c r="J561" s="21"/>
      <c r="K561" s="21"/>
      <c r="L561" s="21"/>
      <c r="M561" s="21"/>
      <c r="N561" s="21"/>
    </row>
    <row r="562" spans="1:14" s="133" customFormat="1">
      <c r="A562" s="21"/>
      <c r="B562" s="21"/>
      <c r="C562" s="134"/>
      <c r="D562" s="21"/>
      <c r="E562" s="21"/>
      <c r="F562" s="21"/>
      <c r="G562" s="21"/>
      <c r="H562" s="21"/>
      <c r="I562" s="21"/>
      <c r="J562" s="21"/>
      <c r="K562" s="21"/>
      <c r="L562" s="21"/>
      <c r="M562" s="21"/>
      <c r="N562" s="21"/>
    </row>
    <row r="563" spans="1:14" s="133" customFormat="1">
      <c r="A563" s="21"/>
      <c r="B563" s="21"/>
      <c r="C563" s="134"/>
      <c r="D563" s="21"/>
      <c r="E563" s="21"/>
      <c r="F563" s="21"/>
      <c r="G563" s="21"/>
      <c r="H563" s="21"/>
      <c r="I563" s="21"/>
      <c r="J563" s="21"/>
      <c r="K563" s="21"/>
      <c r="L563" s="21"/>
      <c r="M563" s="21"/>
      <c r="N563" s="21"/>
    </row>
    <row r="564" spans="1:14" s="133" customFormat="1">
      <c r="A564" s="21"/>
      <c r="B564" s="21"/>
      <c r="C564" s="134"/>
      <c r="D564" s="21"/>
      <c r="E564" s="21"/>
      <c r="F564" s="21"/>
      <c r="G564" s="21"/>
      <c r="H564" s="21"/>
      <c r="I564" s="21"/>
      <c r="J564" s="21"/>
      <c r="K564" s="21"/>
      <c r="L564" s="21"/>
      <c r="M564" s="21"/>
      <c r="N564" s="21"/>
    </row>
    <row r="565" spans="1:14" s="133" customFormat="1">
      <c r="A565" s="21"/>
      <c r="B565" s="21"/>
      <c r="C565" s="134"/>
      <c r="D565" s="21"/>
      <c r="E565" s="21"/>
      <c r="F565" s="21"/>
      <c r="G565" s="21"/>
      <c r="H565" s="21"/>
      <c r="I565" s="21"/>
      <c r="J565" s="21"/>
      <c r="K565" s="21"/>
      <c r="L565" s="21"/>
      <c r="M565" s="21"/>
      <c r="N565" s="21"/>
    </row>
    <row r="566" spans="1:14" s="133" customFormat="1">
      <c r="A566" s="21"/>
      <c r="B566" s="21"/>
      <c r="C566" s="134"/>
      <c r="D566" s="21"/>
      <c r="E566" s="21"/>
      <c r="F566" s="21"/>
      <c r="G566" s="21"/>
      <c r="H566" s="21"/>
      <c r="I566" s="21"/>
      <c r="J566" s="21"/>
      <c r="K566" s="21"/>
      <c r="L566" s="21"/>
      <c r="M566" s="21"/>
      <c r="N566" s="21"/>
    </row>
    <row r="567" spans="1:14" s="133" customFormat="1">
      <c r="A567" s="21"/>
      <c r="B567" s="21"/>
      <c r="C567" s="134"/>
      <c r="D567" s="21"/>
      <c r="E567" s="21"/>
      <c r="F567" s="21"/>
      <c r="G567" s="21"/>
      <c r="H567" s="21"/>
      <c r="I567" s="21"/>
      <c r="J567" s="21"/>
      <c r="K567" s="21"/>
      <c r="L567" s="21"/>
      <c r="M567" s="21"/>
      <c r="N567" s="21"/>
    </row>
    <row r="568" spans="1:14" s="133" customFormat="1">
      <c r="A568" s="21"/>
      <c r="B568" s="21"/>
      <c r="C568" s="134"/>
      <c r="D568" s="21"/>
      <c r="E568" s="21"/>
      <c r="F568" s="21"/>
      <c r="G568" s="21"/>
      <c r="H568" s="21"/>
      <c r="I568" s="21"/>
      <c r="J568" s="21"/>
      <c r="K568" s="21"/>
      <c r="L568" s="21"/>
      <c r="M568" s="21"/>
      <c r="N568" s="21"/>
    </row>
    <row r="569" spans="1:14" s="133" customFormat="1">
      <c r="A569" s="21"/>
      <c r="B569" s="21"/>
      <c r="C569" s="134"/>
      <c r="D569" s="21"/>
      <c r="E569" s="21"/>
      <c r="F569" s="21"/>
      <c r="G569" s="21"/>
      <c r="H569" s="21"/>
      <c r="I569" s="21"/>
      <c r="J569" s="21"/>
      <c r="K569" s="21"/>
      <c r="L569" s="21"/>
      <c r="M569" s="21"/>
      <c r="N569" s="21"/>
    </row>
    <row r="570" spans="1:14" s="133" customFormat="1">
      <c r="A570" s="21"/>
      <c r="B570" s="21"/>
      <c r="C570" s="134"/>
      <c r="D570" s="21"/>
      <c r="E570" s="21"/>
      <c r="F570" s="21"/>
      <c r="G570" s="21"/>
      <c r="H570" s="21"/>
      <c r="I570" s="21"/>
      <c r="J570" s="21"/>
      <c r="K570" s="21"/>
      <c r="L570" s="21"/>
      <c r="M570" s="21"/>
      <c r="N570" s="21"/>
    </row>
    <row r="571" spans="1:14" s="133" customFormat="1">
      <c r="A571" s="21"/>
      <c r="B571" s="21"/>
      <c r="C571" s="134"/>
      <c r="D571" s="21"/>
      <c r="E571" s="21"/>
      <c r="F571" s="21"/>
      <c r="G571" s="21"/>
      <c r="H571" s="21"/>
      <c r="I571" s="21"/>
      <c r="J571" s="21"/>
      <c r="K571" s="21"/>
      <c r="L571" s="21"/>
      <c r="M571" s="21"/>
      <c r="N571" s="21"/>
    </row>
    <row r="572" spans="1:14" s="133" customFormat="1">
      <c r="A572" s="21"/>
      <c r="B572" s="21"/>
      <c r="C572" s="134"/>
      <c r="D572" s="21"/>
      <c r="E572" s="21"/>
      <c r="F572" s="21"/>
      <c r="G572" s="21"/>
      <c r="H572" s="21"/>
      <c r="I572" s="21"/>
      <c r="J572" s="21"/>
      <c r="K572" s="21"/>
      <c r="L572" s="21"/>
      <c r="M572" s="21"/>
      <c r="N572" s="21"/>
    </row>
    <row r="573" spans="1:14" s="133" customFormat="1">
      <c r="A573" s="21"/>
      <c r="B573" s="21"/>
      <c r="C573" s="134"/>
      <c r="D573" s="21"/>
      <c r="E573" s="21"/>
      <c r="F573" s="21"/>
      <c r="G573" s="21"/>
      <c r="H573" s="21"/>
      <c r="I573" s="21"/>
      <c r="J573" s="21"/>
      <c r="K573" s="21"/>
      <c r="L573" s="21"/>
      <c r="M573" s="21"/>
      <c r="N573" s="21"/>
    </row>
    <row r="574" spans="1:14" s="133" customFormat="1">
      <c r="A574" s="21"/>
      <c r="B574" s="21"/>
      <c r="C574" s="134"/>
      <c r="D574" s="21"/>
      <c r="E574" s="21"/>
      <c r="F574" s="21"/>
      <c r="G574" s="21"/>
      <c r="H574" s="21"/>
      <c r="I574" s="21"/>
      <c r="J574" s="21"/>
      <c r="K574" s="21"/>
      <c r="L574" s="21"/>
      <c r="M574" s="21"/>
      <c r="N574" s="21"/>
    </row>
    <row r="575" spans="1:14" s="133" customFormat="1">
      <c r="A575" s="21"/>
      <c r="B575" s="21"/>
      <c r="C575" s="134"/>
      <c r="D575" s="21"/>
      <c r="E575" s="21"/>
      <c r="F575" s="21"/>
      <c r="G575" s="21"/>
      <c r="H575" s="21"/>
      <c r="I575" s="21"/>
      <c r="J575" s="21"/>
      <c r="K575" s="21"/>
      <c r="L575" s="21"/>
      <c r="M575" s="21"/>
      <c r="N575" s="21"/>
    </row>
    <row r="576" spans="1:14" s="133" customFormat="1">
      <c r="A576" s="21"/>
      <c r="B576" s="21"/>
      <c r="C576" s="134"/>
      <c r="D576" s="21"/>
      <c r="E576" s="21"/>
      <c r="F576" s="21"/>
      <c r="G576" s="21"/>
      <c r="H576" s="21"/>
      <c r="I576" s="21"/>
      <c r="J576" s="21"/>
      <c r="K576" s="21"/>
      <c r="L576" s="21"/>
      <c r="M576" s="21"/>
      <c r="N576" s="21"/>
    </row>
    <row r="577" spans="1:14" s="133" customFormat="1">
      <c r="A577" s="21"/>
      <c r="B577" s="21"/>
      <c r="C577" s="134"/>
      <c r="D577" s="21"/>
      <c r="E577" s="21"/>
      <c r="F577" s="21"/>
      <c r="G577" s="21"/>
      <c r="H577" s="21"/>
      <c r="I577" s="21"/>
      <c r="J577" s="21"/>
      <c r="K577" s="21"/>
      <c r="L577" s="21"/>
      <c r="M577" s="21"/>
      <c r="N577" s="21"/>
    </row>
    <row r="578" spans="1:14" s="133" customFormat="1">
      <c r="A578" s="21"/>
      <c r="B578" s="21"/>
      <c r="C578" s="134"/>
      <c r="D578" s="21"/>
      <c r="E578" s="21"/>
      <c r="F578" s="21"/>
      <c r="G578" s="21"/>
      <c r="H578" s="21"/>
      <c r="I578" s="21"/>
      <c r="J578" s="21"/>
      <c r="K578" s="21"/>
      <c r="L578" s="21"/>
      <c r="M578" s="21"/>
      <c r="N578" s="21"/>
    </row>
    <row r="579" spans="1:14" s="133" customFormat="1">
      <c r="A579" s="21"/>
      <c r="B579" s="21"/>
      <c r="C579" s="134"/>
      <c r="D579" s="21"/>
      <c r="E579" s="21"/>
      <c r="F579" s="21"/>
      <c r="G579" s="21"/>
      <c r="H579" s="21"/>
      <c r="I579" s="21"/>
      <c r="J579" s="21"/>
      <c r="K579" s="21"/>
      <c r="L579" s="21"/>
      <c r="M579" s="21"/>
      <c r="N579" s="21"/>
    </row>
    <row r="580" spans="1:14" s="133" customFormat="1">
      <c r="A580" s="21"/>
      <c r="B580" s="21"/>
      <c r="C580" s="134"/>
      <c r="D580" s="21"/>
      <c r="E580" s="21"/>
      <c r="F580" s="21"/>
      <c r="G580" s="21"/>
      <c r="H580" s="21"/>
      <c r="I580" s="21"/>
      <c r="J580" s="21"/>
      <c r="K580" s="21"/>
      <c r="L580" s="21"/>
      <c r="M580" s="21"/>
      <c r="N580" s="21"/>
    </row>
    <row r="581" spans="1:14" s="133" customFormat="1">
      <c r="A581" s="21"/>
      <c r="B581" s="21"/>
      <c r="C581" s="134"/>
      <c r="D581" s="21"/>
      <c r="E581" s="21"/>
      <c r="F581" s="21"/>
      <c r="G581" s="21"/>
      <c r="H581" s="21"/>
      <c r="I581" s="21"/>
      <c r="J581" s="21"/>
      <c r="K581" s="21"/>
      <c r="L581" s="21"/>
      <c r="M581" s="21"/>
      <c r="N581" s="21"/>
    </row>
    <row r="582" spans="1:14" s="133" customFormat="1">
      <c r="A582" s="21"/>
      <c r="B582" s="21"/>
      <c r="C582" s="134"/>
      <c r="D582" s="21"/>
      <c r="E582" s="21"/>
      <c r="F582" s="21"/>
      <c r="G582" s="21"/>
      <c r="H582" s="21"/>
      <c r="I582" s="21"/>
      <c r="J582" s="21"/>
      <c r="K582" s="21"/>
      <c r="L582" s="21"/>
      <c r="M582" s="21"/>
      <c r="N582" s="21"/>
    </row>
    <row r="583" spans="1:14" s="133" customFormat="1">
      <c r="A583" s="21"/>
      <c r="B583" s="21"/>
      <c r="C583" s="134"/>
      <c r="D583" s="21"/>
      <c r="E583" s="21"/>
      <c r="F583" s="21"/>
      <c r="G583" s="21"/>
      <c r="H583" s="21"/>
      <c r="I583" s="21"/>
      <c r="J583" s="21"/>
      <c r="K583" s="21"/>
      <c r="L583" s="21"/>
      <c r="M583" s="21"/>
      <c r="N583" s="21"/>
    </row>
    <row r="584" spans="1:14" s="133" customFormat="1">
      <c r="A584" s="21"/>
      <c r="B584" s="21"/>
      <c r="C584" s="134"/>
      <c r="D584" s="21"/>
      <c r="E584" s="21"/>
      <c r="F584" s="21"/>
      <c r="G584" s="21"/>
      <c r="H584" s="21"/>
      <c r="I584" s="21"/>
      <c r="J584" s="21"/>
      <c r="K584" s="21"/>
      <c r="L584" s="21"/>
      <c r="M584" s="21"/>
      <c r="N584" s="21"/>
    </row>
    <row r="585" spans="1:14" s="133" customFormat="1">
      <c r="A585" s="21"/>
      <c r="B585" s="21"/>
      <c r="C585" s="134"/>
      <c r="D585" s="21"/>
      <c r="E585" s="21"/>
      <c r="F585" s="21"/>
      <c r="G585" s="21"/>
      <c r="H585" s="21"/>
      <c r="I585" s="21"/>
      <c r="J585" s="21"/>
      <c r="K585" s="21"/>
      <c r="L585" s="21"/>
      <c r="M585" s="21"/>
      <c r="N585" s="21"/>
    </row>
    <row r="586" spans="1:14" s="133" customFormat="1">
      <c r="A586" s="21"/>
      <c r="B586" s="21"/>
      <c r="C586" s="134"/>
      <c r="D586" s="21"/>
      <c r="E586" s="21"/>
      <c r="F586" s="21"/>
      <c r="G586" s="21"/>
      <c r="H586" s="21"/>
      <c r="I586" s="21"/>
      <c r="J586" s="21"/>
      <c r="K586" s="21"/>
      <c r="L586" s="21"/>
      <c r="M586" s="21"/>
      <c r="N586" s="21"/>
    </row>
    <row r="587" spans="1:14" s="133" customFormat="1">
      <c r="A587" s="21"/>
      <c r="B587" s="21"/>
      <c r="C587" s="134"/>
      <c r="D587" s="21"/>
      <c r="E587" s="21"/>
      <c r="F587" s="21"/>
      <c r="G587" s="21"/>
      <c r="H587" s="21"/>
      <c r="I587" s="21"/>
      <c r="J587" s="21"/>
      <c r="K587" s="21"/>
      <c r="L587" s="21"/>
      <c r="M587" s="21"/>
      <c r="N587" s="21"/>
    </row>
    <row r="588" spans="1:14" s="133" customFormat="1">
      <c r="A588" s="21"/>
      <c r="B588" s="21"/>
      <c r="C588" s="134"/>
      <c r="D588" s="21"/>
      <c r="E588" s="21"/>
      <c r="F588" s="21"/>
      <c r="G588" s="21"/>
      <c r="H588" s="21"/>
      <c r="I588" s="21"/>
      <c r="J588" s="21"/>
      <c r="K588" s="21"/>
      <c r="L588" s="21"/>
      <c r="M588" s="21"/>
      <c r="N588" s="21"/>
    </row>
    <row r="589" spans="1:14" s="133" customFormat="1">
      <c r="A589" s="21"/>
      <c r="B589" s="21"/>
      <c r="C589" s="134"/>
      <c r="D589" s="21"/>
      <c r="E589" s="21"/>
      <c r="F589" s="21"/>
      <c r="G589" s="21"/>
      <c r="H589" s="21"/>
      <c r="I589" s="21"/>
      <c r="J589" s="21"/>
      <c r="K589" s="21"/>
      <c r="L589" s="21"/>
      <c r="M589" s="21"/>
      <c r="N589" s="21"/>
    </row>
    <row r="590" spans="1:14" s="133" customFormat="1">
      <c r="A590" s="21"/>
      <c r="B590" s="21"/>
      <c r="C590" s="134"/>
      <c r="D590" s="21"/>
      <c r="E590" s="21"/>
      <c r="F590" s="21"/>
      <c r="G590" s="21"/>
      <c r="H590" s="21"/>
      <c r="I590" s="21"/>
      <c r="J590" s="21"/>
      <c r="K590" s="21"/>
      <c r="L590" s="21"/>
      <c r="M590" s="21"/>
      <c r="N590" s="21"/>
    </row>
    <row r="591" spans="1:14" s="133" customFormat="1">
      <c r="A591" s="21"/>
      <c r="B591" s="21"/>
      <c r="C591" s="134"/>
      <c r="D591" s="21"/>
      <c r="E591" s="21"/>
      <c r="F591" s="21"/>
      <c r="G591" s="21"/>
      <c r="H591" s="21"/>
      <c r="I591" s="21"/>
      <c r="J591" s="21"/>
      <c r="K591" s="21"/>
      <c r="L591" s="21"/>
      <c r="M591" s="21"/>
      <c r="N591" s="21"/>
    </row>
    <row r="592" spans="1:14" s="133" customFormat="1">
      <c r="A592" s="21"/>
      <c r="B592" s="21"/>
      <c r="C592" s="134"/>
      <c r="D592" s="21"/>
      <c r="E592" s="21"/>
      <c r="F592" s="21"/>
      <c r="G592" s="21"/>
      <c r="H592" s="21"/>
      <c r="I592" s="21"/>
      <c r="J592" s="21"/>
      <c r="K592" s="21"/>
      <c r="L592" s="21"/>
      <c r="M592" s="21"/>
      <c r="N592" s="21"/>
    </row>
    <row r="593" spans="1:14" s="133" customFormat="1">
      <c r="A593" s="21"/>
      <c r="B593" s="21"/>
      <c r="C593" s="134"/>
      <c r="D593" s="21"/>
      <c r="E593" s="21"/>
      <c r="F593" s="21"/>
      <c r="G593" s="21"/>
      <c r="H593" s="21"/>
      <c r="I593" s="21"/>
      <c r="J593" s="21"/>
      <c r="K593" s="21"/>
      <c r="L593" s="21"/>
      <c r="M593" s="21"/>
      <c r="N593" s="21"/>
    </row>
    <row r="594" spans="1:14" s="133" customFormat="1">
      <c r="A594" s="21"/>
      <c r="B594" s="21"/>
      <c r="C594" s="134"/>
      <c r="D594" s="21"/>
      <c r="E594" s="21"/>
      <c r="F594" s="21"/>
      <c r="G594" s="21"/>
      <c r="H594" s="21"/>
      <c r="I594" s="21"/>
      <c r="J594" s="21"/>
      <c r="K594" s="21"/>
      <c r="L594" s="21"/>
      <c r="M594" s="21"/>
      <c r="N594" s="21"/>
    </row>
    <row r="595" spans="1:14" s="133" customFormat="1">
      <c r="A595" s="21"/>
      <c r="B595" s="21"/>
      <c r="C595" s="134"/>
      <c r="D595" s="21"/>
      <c r="E595" s="21"/>
      <c r="F595" s="21"/>
      <c r="G595" s="21"/>
      <c r="H595" s="21"/>
      <c r="I595" s="21"/>
      <c r="J595" s="21"/>
      <c r="K595" s="21"/>
      <c r="L595" s="21"/>
      <c r="M595" s="21"/>
      <c r="N595" s="21"/>
    </row>
    <row r="596" spans="1:14" s="133" customFormat="1">
      <c r="A596" s="21"/>
      <c r="B596" s="21"/>
      <c r="C596" s="134"/>
      <c r="D596" s="21"/>
      <c r="E596" s="21"/>
      <c r="F596" s="21"/>
      <c r="G596" s="21"/>
      <c r="H596" s="21"/>
      <c r="I596" s="21"/>
      <c r="J596" s="21"/>
      <c r="K596" s="21"/>
      <c r="L596" s="21"/>
      <c r="M596" s="21"/>
      <c r="N596" s="21"/>
    </row>
    <row r="597" spans="1:14" s="133" customFormat="1">
      <c r="A597" s="21"/>
      <c r="B597" s="21"/>
      <c r="C597" s="134"/>
      <c r="D597" s="21"/>
      <c r="E597" s="21"/>
      <c r="F597" s="21"/>
      <c r="G597" s="21"/>
      <c r="H597" s="21"/>
      <c r="I597" s="21"/>
      <c r="J597" s="21"/>
      <c r="K597" s="21"/>
      <c r="L597" s="21"/>
      <c r="M597" s="21"/>
      <c r="N597" s="21"/>
    </row>
    <row r="598" spans="1:14" s="133" customFormat="1">
      <c r="A598" s="21"/>
      <c r="B598" s="21"/>
      <c r="C598" s="134"/>
      <c r="D598" s="21"/>
      <c r="E598" s="21"/>
      <c r="F598" s="21"/>
      <c r="G598" s="21"/>
      <c r="H598" s="21"/>
      <c r="I598" s="21"/>
      <c r="J598" s="21"/>
      <c r="K598" s="21"/>
      <c r="L598" s="21"/>
      <c r="M598" s="21"/>
      <c r="N598" s="21"/>
    </row>
    <row r="599" spans="1:14" s="133" customFormat="1">
      <c r="A599" s="21"/>
      <c r="B599" s="21"/>
      <c r="C599" s="134"/>
      <c r="D599" s="21"/>
      <c r="E599" s="21"/>
      <c r="F599" s="21"/>
      <c r="G599" s="21"/>
      <c r="H599" s="21"/>
      <c r="I599" s="21"/>
      <c r="J599" s="21"/>
      <c r="K599" s="21"/>
      <c r="L599" s="21"/>
      <c r="M599" s="21"/>
      <c r="N599" s="21"/>
    </row>
    <row r="600" spans="1:14" s="133" customFormat="1">
      <c r="A600" s="21"/>
      <c r="B600" s="21"/>
      <c r="C600" s="134"/>
      <c r="D600" s="21"/>
      <c r="E600" s="21"/>
      <c r="F600" s="21"/>
      <c r="G600" s="21"/>
      <c r="H600" s="21"/>
      <c r="I600" s="21"/>
      <c r="J600" s="21"/>
      <c r="K600" s="21"/>
      <c r="L600" s="21"/>
      <c r="M600" s="21"/>
      <c r="N600" s="21"/>
    </row>
    <row r="601" spans="1:14" s="133" customFormat="1">
      <c r="A601" s="21"/>
      <c r="B601" s="21"/>
      <c r="C601" s="134"/>
      <c r="D601" s="21"/>
      <c r="E601" s="21"/>
      <c r="F601" s="21"/>
      <c r="G601" s="21"/>
      <c r="H601" s="21"/>
      <c r="I601" s="21"/>
      <c r="J601" s="21"/>
      <c r="K601" s="21"/>
      <c r="L601" s="21"/>
      <c r="M601" s="21"/>
      <c r="N601" s="21"/>
    </row>
    <row r="602" spans="1:14" s="133" customFormat="1">
      <c r="A602" s="21"/>
      <c r="B602" s="21"/>
      <c r="C602" s="134"/>
      <c r="D602" s="21"/>
      <c r="E602" s="21"/>
      <c r="F602" s="21"/>
      <c r="G602" s="21"/>
      <c r="H602" s="21"/>
      <c r="I602" s="21"/>
      <c r="J602" s="21"/>
      <c r="K602" s="21"/>
      <c r="L602" s="21"/>
      <c r="M602" s="21"/>
      <c r="N602" s="21"/>
    </row>
    <row r="603" spans="1:14" s="133" customFormat="1">
      <c r="A603" s="21"/>
      <c r="B603" s="21"/>
      <c r="C603" s="134"/>
      <c r="D603" s="21"/>
      <c r="E603" s="21"/>
      <c r="F603" s="21"/>
      <c r="G603" s="21"/>
      <c r="H603" s="21"/>
      <c r="I603" s="21"/>
      <c r="J603" s="21"/>
      <c r="K603" s="21"/>
      <c r="L603" s="21"/>
      <c r="M603" s="21"/>
      <c r="N603" s="21"/>
    </row>
    <row r="604" spans="1:14" s="133" customFormat="1">
      <c r="A604" s="21"/>
      <c r="B604" s="21"/>
      <c r="C604" s="134"/>
      <c r="D604" s="21"/>
      <c r="E604" s="21"/>
      <c r="F604" s="21"/>
      <c r="G604" s="21"/>
      <c r="H604" s="21"/>
      <c r="I604" s="21"/>
      <c r="J604" s="21"/>
      <c r="K604" s="21"/>
      <c r="L604" s="21"/>
      <c r="M604" s="21"/>
      <c r="N604" s="21"/>
    </row>
    <row r="605" spans="1:14" s="133" customFormat="1">
      <c r="A605" s="21"/>
      <c r="B605" s="21"/>
      <c r="C605" s="134"/>
      <c r="D605" s="21"/>
      <c r="E605" s="21"/>
      <c r="F605" s="21"/>
      <c r="G605" s="21"/>
      <c r="H605" s="21"/>
      <c r="I605" s="21"/>
      <c r="J605" s="21"/>
      <c r="K605" s="21"/>
      <c r="L605" s="21"/>
      <c r="M605" s="21"/>
      <c r="N605" s="21"/>
    </row>
    <row r="606" spans="1:14" s="133" customFormat="1">
      <c r="A606" s="21"/>
      <c r="B606" s="21"/>
      <c r="C606" s="134"/>
      <c r="D606" s="21"/>
      <c r="E606" s="21"/>
      <c r="F606" s="21"/>
      <c r="G606" s="21"/>
      <c r="H606" s="21"/>
      <c r="I606" s="21"/>
      <c r="J606" s="21"/>
      <c r="K606" s="21"/>
      <c r="L606" s="21"/>
      <c r="M606" s="21"/>
      <c r="N606" s="21"/>
    </row>
    <row r="607" spans="1:14" s="133" customFormat="1">
      <c r="A607" s="21"/>
      <c r="B607" s="21"/>
      <c r="C607" s="134"/>
      <c r="D607" s="21"/>
      <c r="E607" s="21"/>
      <c r="F607" s="21"/>
      <c r="G607" s="21"/>
      <c r="H607" s="21"/>
      <c r="I607" s="21"/>
      <c r="J607" s="21"/>
      <c r="K607" s="21"/>
      <c r="L607" s="21"/>
      <c r="M607" s="21"/>
      <c r="N607" s="21"/>
    </row>
    <row r="608" spans="1:14" s="133" customFormat="1">
      <c r="A608" s="21"/>
      <c r="B608" s="21"/>
      <c r="C608" s="134"/>
      <c r="D608" s="21"/>
      <c r="E608" s="21"/>
      <c r="F608" s="21"/>
      <c r="G608" s="21"/>
      <c r="H608" s="21"/>
      <c r="I608" s="21"/>
      <c r="J608" s="21"/>
      <c r="K608" s="21"/>
      <c r="L608" s="21"/>
      <c r="M608" s="21"/>
      <c r="N608" s="21"/>
    </row>
    <row r="609" spans="1:14" s="133" customFormat="1">
      <c r="A609" s="21"/>
      <c r="B609" s="21"/>
      <c r="C609" s="134"/>
      <c r="D609" s="21"/>
      <c r="E609" s="21"/>
      <c r="F609" s="21"/>
      <c r="G609" s="21"/>
      <c r="H609" s="21"/>
      <c r="I609" s="21"/>
      <c r="J609" s="21"/>
      <c r="K609" s="21"/>
      <c r="L609" s="21"/>
      <c r="M609" s="21"/>
      <c r="N609" s="21"/>
    </row>
    <row r="610" spans="1:14" s="133" customFormat="1">
      <c r="A610" s="21"/>
      <c r="B610" s="21"/>
      <c r="C610" s="134"/>
      <c r="D610" s="21"/>
      <c r="E610" s="21"/>
      <c r="F610" s="21"/>
      <c r="G610" s="21"/>
      <c r="H610" s="21"/>
      <c r="I610" s="21"/>
      <c r="J610" s="21"/>
      <c r="K610" s="21"/>
      <c r="L610" s="21"/>
      <c r="M610" s="21"/>
      <c r="N610" s="21"/>
    </row>
    <row r="611" spans="1:14" s="133" customFormat="1">
      <c r="A611" s="21"/>
      <c r="B611" s="21"/>
      <c r="C611" s="134"/>
      <c r="D611" s="21"/>
      <c r="E611" s="21"/>
      <c r="F611" s="21"/>
      <c r="G611" s="21"/>
      <c r="H611" s="21"/>
      <c r="I611" s="21"/>
      <c r="J611" s="21"/>
      <c r="K611" s="21"/>
      <c r="L611" s="21"/>
      <c r="M611" s="21"/>
      <c r="N611" s="21"/>
    </row>
    <row r="612" spans="1:14" s="133" customFormat="1">
      <c r="A612" s="21"/>
      <c r="B612" s="21"/>
      <c r="C612" s="134"/>
      <c r="D612" s="21"/>
      <c r="E612" s="21"/>
      <c r="F612" s="21"/>
      <c r="G612" s="21"/>
      <c r="H612" s="21"/>
      <c r="I612" s="21"/>
      <c r="J612" s="21"/>
      <c r="K612" s="21"/>
      <c r="L612" s="21"/>
      <c r="M612" s="21"/>
      <c r="N612" s="21"/>
    </row>
    <row r="613" spans="1:14" s="133" customFormat="1">
      <c r="A613" s="21"/>
      <c r="B613" s="21"/>
      <c r="C613" s="134"/>
      <c r="D613" s="21"/>
      <c r="E613" s="21"/>
      <c r="F613" s="21"/>
      <c r="G613" s="21"/>
      <c r="H613" s="21"/>
      <c r="I613" s="21"/>
      <c r="J613" s="21"/>
      <c r="K613" s="21"/>
      <c r="L613" s="21"/>
      <c r="M613" s="21"/>
      <c r="N613" s="21"/>
    </row>
    <row r="614" spans="1:14" s="133" customFormat="1">
      <c r="A614" s="21"/>
      <c r="B614" s="21"/>
      <c r="C614" s="134"/>
      <c r="D614" s="21"/>
      <c r="E614" s="21"/>
      <c r="F614" s="21"/>
      <c r="G614" s="21"/>
      <c r="H614" s="21"/>
      <c r="I614" s="21"/>
      <c r="J614" s="21"/>
      <c r="K614" s="21"/>
      <c r="L614" s="21"/>
      <c r="M614" s="21"/>
      <c r="N614" s="21"/>
    </row>
    <row r="615" spans="1:14" s="133" customFormat="1">
      <c r="A615" s="21"/>
      <c r="B615" s="21"/>
      <c r="C615" s="134"/>
      <c r="D615" s="21"/>
      <c r="E615" s="21"/>
      <c r="F615" s="21"/>
      <c r="G615" s="21"/>
      <c r="H615" s="21"/>
      <c r="I615" s="21"/>
      <c r="J615" s="21"/>
      <c r="K615" s="21"/>
      <c r="L615" s="21"/>
      <c r="M615" s="21"/>
      <c r="N615" s="21"/>
    </row>
    <row r="616" spans="1:14" s="133" customFormat="1">
      <c r="A616" s="21"/>
      <c r="B616" s="21"/>
      <c r="C616" s="134"/>
      <c r="D616" s="21"/>
      <c r="E616" s="21"/>
      <c r="F616" s="21"/>
      <c r="G616" s="21"/>
      <c r="H616" s="21"/>
      <c r="I616" s="21"/>
      <c r="J616" s="21"/>
      <c r="K616" s="21"/>
      <c r="L616" s="21"/>
      <c r="M616" s="21"/>
      <c r="N616" s="21"/>
    </row>
    <row r="617" spans="1:14" s="133" customFormat="1">
      <c r="A617" s="21"/>
      <c r="B617" s="21"/>
      <c r="C617" s="134"/>
      <c r="D617" s="21"/>
      <c r="E617" s="21"/>
      <c r="F617" s="21"/>
      <c r="G617" s="21"/>
      <c r="H617" s="21"/>
      <c r="I617" s="21"/>
      <c r="J617" s="21"/>
      <c r="K617" s="21"/>
      <c r="L617" s="21"/>
      <c r="M617" s="21"/>
      <c r="N617" s="21"/>
    </row>
    <row r="618" spans="1:14" s="133" customFormat="1">
      <c r="A618" s="21"/>
      <c r="B618" s="21"/>
      <c r="C618" s="134"/>
      <c r="D618" s="21"/>
      <c r="E618" s="21"/>
      <c r="F618" s="21"/>
      <c r="G618" s="21"/>
      <c r="H618" s="21"/>
      <c r="I618" s="21"/>
      <c r="J618" s="21"/>
      <c r="K618" s="21"/>
      <c r="L618" s="21"/>
      <c r="M618" s="21"/>
      <c r="N618" s="21"/>
    </row>
    <row r="619" spans="1:14" s="133" customFormat="1">
      <c r="A619" s="21"/>
      <c r="B619" s="21"/>
      <c r="C619" s="134"/>
      <c r="D619" s="21"/>
      <c r="E619" s="21"/>
      <c r="F619" s="21"/>
      <c r="G619" s="21"/>
      <c r="H619" s="21"/>
      <c r="I619" s="21"/>
      <c r="J619" s="21"/>
      <c r="K619" s="21"/>
      <c r="L619" s="21"/>
      <c r="M619" s="21"/>
      <c r="N619" s="21"/>
    </row>
    <row r="620" spans="1:14" s="133" customFormat="1">
      <c r="A620" s="21"/>
      <c r="B620" s="21"/>
      <c r="C620" s="134"/>
      <c r="D620" s="21"/>
      <c r="E620" s="21"/>
      <c r="F620" s="21"/>
      <c r="G620" s="21"/>
      <c r="H620" s="21"/>
      <c r="I620" s="21"/>
      <c r="J620" s="21"/>
      <c r="K620" s="21"/>
      <c r="L620" s="21"/>
      <c r="M620" s="21"/>
      <c r="N620" s="21"/>
    </row>
    <row r="621" spans="1:14" s="133" customFormat="1">
      <c r="A621" s="21"/>
      <c r="B621" s="21"/>
      <c r="C621" s="134"/>
      <c r="D621" s="21"/>
      <c r="E621" s="21"/>
      <c r="F621" s="21"/>
      <c r="G621" s="21"/>
      <c r="H621" s="21"/>
      <c r="I621" s="21"/>
      <c r="J621" s="21"/>
      <c r="K621" s="21"/>
      <c r="L621" s="21"/>
      <c r="M621" s="21"/>
      <c r="N621" s="21"/>
    </row>
    <row r="622" spans="1:14" s="133" customFormat="1">
      <c r="A622" s="21"/>
      <c r="B622" s="21"/>
      <c r="C622" s="134"/>
      <c r="D622" s="21"/>
      <c r="E622" s="21"/>
      <c r="F622" s="21"/>
      <c r="G622" s="21"/>
      <c r="H622" s="21"/>
      <c r="I622" s="21"/>
      <c r="J622" s="21"/>
      <c r="K622" s="21"/>
      <c r="L622" s="21"/>
      <c r="M622" s="21"/>
      <c r="N622" s="21"/>
    </row>
    <row r="623" spans="1:14" s="133" customFormat="1">
      <c r="A623" s="21"/>
      <c r="B623" s="21"/>
      <c r="C623" s="134"/>
      <c r="D623" s="21"/>
      <c r="E623" s="21"/>
      <c r="F623" s="21"/>
      <c r="G623" s="21"/>
      <c r="H623" s="21"/>
      <c r="I623" s="21"/>
      <c r="J623" s="21"/>
      <c r="K623" s="21"/>
      <c r="L623" s="21"/>
      <c r="M623" s="21"/>
      <c r="N623" s="21"/>
    </row>
    <row r="624" spans="1:14" s="133" customFormat="1">
      <c r="A624" s="21"/>
      <c r="B624" s="21"/>
      <c r="C624" s="134"/>
      <c r="D624" s="21"/>
      <c r="E624" s="21"/>
      <c r="F624" s="21"/>
      <c r="G624" s="21"/>
      <c r="H624" s="21"/>
      <c r="I624" s="21"/>
      <c r="J624" s="21"/>
      <c r="K624" s="21"/>
      <c r="L624" s="21"/>
      <c r="M624" s="21"/>
      <c r="N624" s="21"/>
    </row>
    <row r="625" spans="1:14" s="133" customFormat="1">
      <c r="A625" s="21"/>
      <c r="B625" s="21"/>
      <c r="C625" s="134"/>
      <c r="D625" s="21"/>
      <c r="E625" s="21"/>
      <c r="F625" s="21"/>
      <c r="G625" s="21"/>
      <c r="H625" s="21"/>
      <c r="I625" s="21"/>
      <c r="J625" s="21"/>
      <c r="K625" s="21"/>
      <c r="L625" s="21"/>
      <c r="M625" s="21"/>
      <c r="N625" s="21"/>
    </row>
    <row r="626" spans="1:14" s="133" customFormat="1">
      <c r="A626" s="21"/>
      <c r="B626" s="21"/>
      <c r="C626" s="134"/>
      <c r="D626" s="21"/>
      <c r="E626" s="21"/>
      <c r="F626" s="21"/>
      <c r="G626" s="21"/>
      <c r="H626" s="21"/>
      <c r="I626" s="21"/>
      <c r="J626" s="21"/>
      <c r="K626" s="21"/>
      <c r="L626" s="21"/>
      <c r="M626" s="21"/>
      <c r="N626" s="21"/>
    </row>
    <row r="627" spans="1:14" s="133" customFormat="1">
      <c r="A627" s="21"/>
      <c r="B627" s="21"/>
      <c r="C627" s="134"/>
      <c r="D627" s="21"/>
      <c r="E627" s="21"/>
      <c r="F627" s="21"/>
      <c r="G627" s="21"/>
      <c r="H627" s="21"/>
      <c r="I627" s="21"/>
      <c r="J627" s="21"/>
      <c r="K627" s="21"/>
      <c r="L627" s="21"/>
      <c r="M627" s="21"/>
      <c r="N627" s="21"/>
    </row>
    <row r="628" spans="1:14" s="133" customFormat="1">
      <c r="A628" s="21"/>
      <c r="B628" s="21"/>
      <c r="C628" s="134"/>
      <c r="D628" s="21"/>
      <c r="E628" s="21"/>
      <c r="F628" s="21"/>
      <c r="G628" s="21"/>
      <c r="H628" s="21"/>
      <c r="I628" s="21"/>
      <c r="J628" s="21"/>
      <c r="K628" s="21"/>
      <c r="L628" s="21"/>
      <c r="M628" s="21"/>
      <c r="N628" s="21"/>
    </row>
    <row r="629" spans="1:14" s="133" customFormat="1">
      <c r="A629" s="21"/>
      <c r="B629" s="21"/>
      <c r="C629" s="134"/>
      <c r="D629" s="21"/>
      <c r="E629" s="21"/>
      <c r="F629" s="21"/>
      <c r="G629" s="21"/>
      <c r="H629" s="21"/>
      <c r="I629" s="21"/>
      <c r="J629" s="21"/>
      <c r="K629" s="21"/>
      <c r="L629" s="21"/>
      <c r="M629" s="21"/>
      <c r="N629" s="21"/>
    </row>
    <row r="630" spans="1:14" s="133" customFormat="1">
      <c r="A630" s="21"/>
      <c r="B630" s="21"/>
      <c r="C630" s="134"/>
      <c r="D630" s="21"/>
      <c r="E630" s="21"/>
      <c r="F630" s="21"/>
      <c r="G630" s="21"/>
      <c r="H630" s="21"/>
      <c r="I630" s="21"/>
      <c r="J630" s="21"/>
      <c r="K630" s="21"/>
      <c r="L630" s="21"/>
      <c r="M630" s="21"/>
      <c r="N630" s="21"/>
    </row>
    <row r="631" spans="1:14" s="133" customFormat="1">
      <c r="A631" s="21"/>
      <c r="B631" s="21"/>
      <c r="C631" s="134"/>
      <c r="D631" s="21"/>
      <c r="E631" s="21"/>
      <c r="F631" s="21"/>
      <c r="G631" s="21"/>
      <c r="H631" s="21"/>
      <c r="I631" s="21"/>
      <c r="J631" s="21"/>
      <c r="K631" s="21"/>
      <c r="L631" s="21"/>
      <c r="M631" s="21"/>
      <c r="N631" s="21"/>
    </row>
    <row r="632" spans="1:14" s="133" customFormat="1">
      <c r="A632" s="21"/>
      <c r="B632" s="21"/>
      <c r="C632" s="134"/>
      <c r="D632" s="21"/>
      <c r="E632" s="21"/>
      <c r="F632" s="21"/>
      <c r="G632" s="21"/>
      <c r="H632" s="21"/>
      <c r="I632" s="21"/>
      <c r="J632" s="21"/>
      <c r="K632" s="21"/>
      <c r="L632" s="21"/>
      <c r="M632" s="21"/>
      <c r="N632" s="21"/>
    </row>
    <row r="633" spans="1:14" s="133" customFormat="1">
      <c r="A633" s="21"/>
      <c r="B633" s="21"/>
      <c r="C633" s="134"/>
      <c r="D633" s="21"/>
      <c r="E633" s="21"/>
      <c r="F633" s="21"/>
      <c r="G633" s="21"/>
      <c r="H633" s="21"/>
      <c r="I633" s="21"/>
      <c r="J633" s="21"/>
      <c r="K633" s="21"/>
      <c r="L633" s="21"/>
      <c r="M633" s="21"/>
      <c r="N633" s="21"/>
    </row>
    <row r="634" spans="1:14" s="133" customFormat="1">
      <c r="A634" s="21"/>
      <c r="B634" s="21"/>
      <c r="C634" s="134"/>
      <c r="D634" s="21"/>
      <c r="E634" s="21"/>
      <c r="F634" s="21"/>
      <c r="G634" s="21"/>
      <c r="H634" s="21"/>
      <c r="I634" s="21"/>
      <c r="J634" s="21"/>
      <c r="K634" s="21"/>
      <c r="L634" s="21"/>
      <c r="M634" s="21"/>
      <c r="N634" s="21"/>
    </row>
    <row r="635" spans="1:14" s="133" customFormat="1">
      <c r="A635" s="21"/>
      <c r="B635" s="21"/>
      <c r="C635" s="134"/>
      <c r="D635" s="21"/>
      <c r="E635" s="21"/>
      <c r="F635" s="21"/>
      <c r="G635" s="21"/>
      <c r="H635" s="21"/>
      <c r="I635" s="21"/>
      <c r="J635" s="21"/>
      <c r="K635" s="21"/>
      <c r="L635" s="21"/>
      <c r="M635" s="21"/>
      <c r="N635" s="21"/>
    </row>
    <row r="636" spans="1:14" s="133" customFormat="1">
      <c r="A636" s="21"/>
      <c r="B636" s="21"/>
      <c r="C636" s="134"/>
      <c r="D636" s="21"/>
      <c r="E636" s="21"/>
      <c r="F636" s="21"/>
      <c r="G636" s="21"/>
      <c r="H636" s="21"/>
      <c r="I636" s="21"/>
      <c r="J636" s="21"/>
      <c r="K636" s="21"/>
      <c r="L636" s="21"/>
      <c r="M636" s="21"/>
      <c r="N636" s="21"/>
    </row>
    <row r="637" spans="1:14" s="133" customFormat="1">
      <c r="A637" s="21"/>
      <c r="B637" s="21"/>
      <c r="C637" s="134"/>
      <c r="D637" s="21"/>
      <c r="E637" s="21"/>
      <c r="F637" s="21"/>
      <c r="G637" s="21"/>
      <c r="H637" s="21"/>
      <c r="I637" s="21"/>
      <c r="J637" s="21"/>
      <c r="K637" s="21"/>
      <c r="L637" s="21"/>
      <c r="M637" s="21"/>
      <c r="N637" s="21"/>
    </row>
    <row r="638" spans="1:14" s="133" customFormat="1">
      <c r="A638" s="21"/>
      <c r="B638" s="21"/>
      <c r="C638" s="134"/>
      <c r="D638" s="21"/>
      <c r="E638" s="21"/>
      <c r="F638" s="21"/>
      <c r="G638" s="21"/>
      <c r="H638" s="21"/>
      <c r="I638" s="21"/>
      <c r="J638" s="21"/>
      <c r="K638" s="21"/>
      <c r="L638" s="21"/>
      <c r="M638" s="21"/>
      <c r="N638" s="21"/>
    </row>
    <row r="639" spans="1:14" s="133" customFormat="1">
      <c r="A639" s="21"/>
      <c r="B639" s="21"/>
      <c r="C639" s="134"/>
      <c r="D639" s="21"/>
      <c r="E639" s="21"/>
      <c r="F639" s="21"/>
      <c r="G639" s="21"/>
      <c r="H639" s="21"/>
      <c r="I639" s="21"/>
      <c r="J639" s="21"/>
      <c r="K639" s="21"/>
      <c r="L639" s="21"/>
      <c r="M639" s="21"/>
      <c r="N639" s="21"/>
    </row>
    <row r="640" spans="1:14" s="133" customFormat="1">
      <c r="A640" s="21"/>
      <c r="B640" s="21"/>
      <c r="C640" s="134"/>
      <c r="D640" s="21"/>
      <c r="E640" s="21"/>
      <c r="F640" s="21"/>
      <c r="G640" s="21"/>
      <c r="H640" s="21"/>
      <c r="I640" s="21"/>
      <c r="J640" s="21"/>
      <c r="K640" s="21"/>
      <c r="L640" s="21"/>
      <c r="M640" s="21"/>
      <c r="N640" s="21"/>
    </row>
    <row r="641" spans="1:14" s="133" customFormat="1">
      <c r="A641" s="21"/>
      <c r="B641" s="21"/>
      <c r="C641" s="134"/>
      <c r="D641" s="21"/>
      <c r="E641" s="21"/>
      <c r="F641" s="21"/>
      <c r="G641" s="21"/>
      <c r="H641" s="21"/>
      <c r="I641" s="21"/>
      <c r="J641" s="21"/>
      <c r="K641" s="21"/>
      <c r="L641" s="21"/>
      <c r="M641" s="21"/>
      <c r="N641" s="21"/>
    </row>
    <row r="642" spans="1:14" s="133" customFormat="1">
      <c r="A642" s="21"/>
      <c r="B642" s="21"/>
      <c r="C642" s="134"/>
      <c r="D642" s="21"/>
      <c r="E642" s="21"/>
      <c r="F642" s="21"/>
      <c r="G642" s="21"/>
      <c r="H642" s="21"/>
      <c r="I642" s="21"/>
      <c r="J642" s="21"/>
      <c r="K642" s="21"/>
      <c r="L642" s="21"/>
      <c r="M642" s="21"/>
      <c r="N642" s="21"/>
    </row>
    <row r="643" spans="1:14" s="133" customFormat="1">
      <c r="A643" s="21"/>
      <c r="B643" s="21"/>
      <c r="C643" s="134"/>
      <c r="D643" s="21"/>
      <c r="E643" s="21"/>
      <c r="F643" s="21"/>
      <c r="G643" s="21"/>
      <c r="H643" s="21"/>
      <c r="I643" s="21"/>
      <c r="J643" s="21"/>
      <c r="K643" s="21"/>
      <c r="L643" s="21"/>
      <c r="M643" s="21"/>
      <c r="N643" s="21"/>
    </row>
    <row r="644" spans="1:14" s="133" customFormat="1">
      <c r="A644" s="21"/>
      <c r="B644" s="21"/>
      <c r="C644" s="134"/>
      <c r="D644" s="21"/>
      <c r="E644" s="21"/>
      <c r="F644" s="21"/>
      <c r="G644" s="21"/>
      <c r="H644" s="21"/>
      <c r="I644" s="21"/>
      <c r="J644" s="21"/>
      <c r="K644" s="21"/>
      <c r="L644" s="21"/>
      <c r="M644" s="21"/>
      <c r="N644" s="21"/>
    </row>
    <row r="645" spans="1:14" s="133" customFormat="1">
      <c r="A645" s="21"/>
      <c r="B645" s="21"/>
      <c r="C645" s="134"/>
      <c r="D645" s="21"/>
      <c r="E645" s="21"/>
      <c r="F645" s="21"/>
      <c r="G645" s="21"/>
      <c r="H645" s="21"/>
      <c r="I645" s="21"/>
      <c r="J645" s="21"/>
      <c r="K645" s="21"/>
      <c r="L645" s="21"/>
      <c r="M645" s="21"/>
      <c r="N645" s="21"/>
    </row>
    <row r="646" spans="1:14" s="133" customFormat="1">
      <c r="A646" s="21"/>
      <c r="B646" s="21"/>
      <c r="C646" s="134"/>
      <c r="D646" s="21"/>
      <c r="E646" s="21"/>
      <c r="F646" s="21"/>
      <c r="G646" s="21"/>
      <c r="H646" s="21"/>
      <c r="I646" s="21"/>
      <c r="J646" s="21"/>
      <c r="K646" s="21"/>
      <c r="L646" s="21"/>
      <c r="M646" s="21"/>
      <c r="N646" s="21"/>
    </row>
    <row r="647" spans="1:14" s="133" customFormat="1">
      <c r="A647" s="21"/>
      <c r="B647" s="21"/>
      <c r="C647" s="134"/>
      <c r="D647" s="21"/>
      <c r="E647" s="21"/>
      <c r="F647" s="21"/>
      <c r="G647" s="21"/>
      <c r="H647" s="21"/>
      <c r="I647" s="21"/>
      <c r="J647" s="21"/>
      <c r="K647" s="21"/>
      <c r="L647" s="21"/>
      <c r="M647" s="21"/>
      <c r="N647" s="21"/>
    </row>
    <row r="648" spans="1:14" s="133" customFormat="1">
      <c r="A648" s="21"/>
      <c r="B648" s="21"/>
      <c r="C648" s="134"/>
      <c r="D648" s="21"/>
      <c r="E648" s="21"/>
      <c r="F648" s="21"/>
      <c r="G648" s="21"/>
      <c r="H648" s="21"/>
      <c r="I648" s="21"/>
      <c r="J648" s="21"/>
      <c r="K648" s="21"/>
      <c r="L648" s="21"/>
      <c r="M648" s="21"/>
      <c r="N648" s="21"/>
    </row>
    <row r="649" spans="1:14" s="133" customFormat="1">
      <c r="A649" s="21"/>
      <c r="B649" s="21"/>
      <c r="C649" s="134"/>
      <c r="D649" s="21"/>
      <c r="E649" s="21"/>
      <c r="F649" s="21"/>
      <c r="G649" s="21"/>
      <c r="H649" s="21"/>
      <c r="I649" s="21"/>
      <c r="J649" s="21"/>
      <c r="K649" s="21"/>
      <c r="L649" s="21"/>
      <c r="M649" s="21"/>
      <c r="N649" s="21"/>
    </row>
    <row r="650" spans="1:14" s="133" customFormat="1">
      <c r="A650" s="21"/>
      <c r="B650" s="21"/>
      <c r="C650" s="134"/>
      <c r="D650" s="21"/>
      <c r="E650" s="21"/>
      <c r="F650" s="21"/>
      <c r="G650" s="21"/>
      <c r="H650" s="21"/>
      <c r="I650" s="21"/>
      <c r="J650" s="21"/>
      <c r="K650" s="21"/>
      <c r="L650" s="21"/>
      <c r="M650" s="21"/>
      <c r="N650" s="21"/>
    </row>
    <row r="651" spans="1:14" s="133" customFormat="1">
      <c r="A651" s="21"/>
      <c r="B651" s="21"/>
      <c r="C651" s="134"/>
      <c r="D651" s="21"/>
      <c r="E651" s="21"/>
      <c r="F651" s="21"/>
      <c r="G651" s="21"/>
      <c r="H651" s="21"/>
      <c r="I651" s="21"/>
      <c r="J651" s="21"/>
      <c r="K651" s="21"/>
      <c r="L651" s="21"/>
      <c r="M651" s="21"/>
      <c r="N651" s="21"/>
    </row>
    <row r="652" spans="1:14" s="133" customFormat="1">
      <c r="A652" s="21"/>
      <c r="B652" s="21"/>
      <c r="C652" s="134"/>
      <c r="D652" s="21"/>
      <c r="E652" s="21"/>
      <c r="F652" s="21"/>
      <c r="G652" s="21"/>
      <c r="H652" s="21"/>
      <c r="I652" s="21"/>
      <c r="J652" s="21"/>
      <c r="K652" s="21"/>
      <c r="L652" s="21"/>
      <c r="M652" s="21"/>
      <c r="N652" s="21"/>
    </row>
    <row r="653" spans="1:14" s="133" customFormat="1">
      <c r="A653" s="21"/>
      <c r="B653" s="21"/>
      <c r="C653" s="134"/>
      <c r="D653" s="21"/>
      <c r="E653" s="21"/>
      <c r="F653" s="21"/>
      <c r="G653" s="21"/>
      <c r="H653" s="21"/>
      <c r="I653" s="21"/>
      <c r="J653" s="21"/>
      <c r="K653" s="21"/>
      <c r="L653" s="21"/>
      <c r="M653" s="21"/>
      <c r="N653" s="21"/>
    </row>
    <row r="654" spans="1:14" s="133" customFormat="1">
      <c r="A654" s="21"/>
      <c r="B654" s="21"/>
      <c r="C654" s="134"/>
      <c r="D654" s="21"/>
      <c r="E654" s="21"/>
      <c r="F654" s="21"/>
      <c r="G654" s="21"/>
      <c r="H654" s="21"/>
      <c r="I654" s="21"/>
      <c r="J654" s="21"/>
      <c r="K654" s="21"/>
      <c r="L654" s="21"/>
      <c r="M654" s="21"/>
      <c r="N654" s="21"/>
    </row>
    <row r="655" spans="1:14" s="133" customFormat="1">
      <c r="A655" s="21"/>
      <c r="B655" s="21"/>
      <c r="C655" s="134"/>
      <c r="D655" s="21"/>
      <c r="E655" s="21"/>
      <c r="F655" s="21"/>
      <c r="G655" s="21"/>
      <c r="H655" s="21"/>
      <c r="I655" s="21"/>
      <c r="J655" s="21"/>
      <c r="K655" s="21"/>
      <c r="L655" s="21"/>
      <c r="M655" s="21"/>
      <c r="N655" s="21"/>
    </row>
    <row r="656" spans="1:14" s="133" customFormat="1">
      <c r="A656" s="21"/>
      <c r="B656" s="21"/>
      <c r="C656" s="134"/>
      <c r="D656" s="21"/>
      <c r="E656" s="21"/>
      <c r="F656" s="21"/>
      <c r="G656" s="21"/>
      <c r="H656" s="21"/>
      <c r="I656" s="21"/>
      <c r="J656" s="21"/>
      <c r="K656" s="21"/>
      <c r="L656" s="21"/>
      <c r="M656" s="21"/>
      <c r="N656" s="21"/>
    </row>
    <row r="657" spans="1:14" s="133" customFormat="1">
      <c r="A657" s="21"/>
      <c r="B657" s="21"/>
      <c r="C657" s="134"/>
      <c r="D657" s="21"/>
      <c r="E657" s="21"/>
      <c r="F657" s="21"/>
      <c r="G657" s="21"/>
      <c r="H657" s="21"/>
      <c r="I657" s="21"/>
      <c r="J657" s="21"/>
      <c r="K657" s="21"/>
      <c r="L657" s="21"/>
      <c r="M657" s="21"/>
      <c r="N657" s="21"/>
    </row>
    <row r="658" spans="1:14" s="133" customFormat="1">
      <c r="A658" s="21"/>
      <c r="B658" s="21"/>
      <c r="C658" s="134"/>
      <c r="D658" s="21"/>
      <c r="E658" s="21"/>
      <c r="F658" s="21"/>
      <c r="G658" s="21"/>
      <c r="H658" s="21"/>
      <c r="I658" s="21"/>
      <c r="J658" s="21"/>
      <c r="K658" s="21"/>
      <c r="L658" s="21"/>
      <c r="M658" s="21"/>
      <c r="N658" s="21"/>
    </row>
    <row r="659" spans="1:14" s="133" customFormat="1">
      <c r="A659" s="21"/>
      <c r="B659" s="21"/>
      <c r="C659" s="134"/>
      <c r="D659" s="21"/>
      <c r="E659" s="21"/>
      <c r="F659" s="21"/>
      <c r="G659" s="21"/>
      <c r="H659" s="21"/>
      <c r="I659" s="21"/>
      <c r="J659" s="21"/>
      <c r="K659" s="21"/>
      <c r="L659" s="21"/>
      <c r="M659" s="21"/>
      <c r="N659" s="21"/>
    </row>
    <row r="660" spans="1:14" s="133" customFormat="1">
      <c r="A660" s="21"/>
      <c r="B660" s="21"/>
      <c r="C660" s="134"/>
      <c r="D660" s="21"/>
      <c r="E660" s="21"/>
      <c r="F660" s="21"/>
      <c r="G660" s="21"/>
      <c r="H660" s="21"/>
      <c r="I660" s="21"/>
      <c r="J660" s="21"/>
      <c r="K660" s="21"/>
      <c r="L660" s="21"/>
      <c r="M660" s="21"/>
      <c r="N660" s="21"/>
    </row>
    <row r="661" spans="1:14" s="133" customFormat="1">
      <c r="A661" s="21"/>
      <c r="B661" s="21"/>
      <c r="C661" s="134"/>
      <c r="D661" s="21"/>
      <c r="E661" s="21"/>
      <c r="F661" s="21"/>
      <c r="G661" s="21"/>
      <c r="H661" s="21"/>
      <c r="I661" s="21"/>
      <c r="J661" s="21"/>
      <c r="K661" s="21"/>
      <c r="L661" s="21"/>
      <c r="M661" s="21"/>
      <c r="N661" s="21"/>
    </row>
    <row r="662" spans="1:14" s="133" customFormat="1">
      <c r="A662" s="21"/>
      <c r="B662" s="21"/>
      <c r="C662" s="134"/>
      <c r="D662" s="21"/>
      <c r="E662" s="21"/>
      <c r="F662" s="21"/>
      <c r="G662" s="21"/>
      <c r="H662" s="21"/>
      <c r="I662" s="21"/>
      <c r="J662" s="21"/>
      <c r="K662" s="21"/>
      <c r="L662" s="21"/>
      <c r="M662" s="21"/>
      <c r="N662" s="21"/>
    </row>
    <row r="663" spans="1:14" s="133" customFormat="1">
      <c r="A663" s="21"/>
      <c r="B663" s="21"/>
      <c r="C663" s="134"/>
      <c r="D663" s="21"/>
      <c r="E663" s="21"/>
      <c r="F663" s="21"/>
      <c r="G663" s="21"/>
      <c r="H663" s="21"/>
      <c r="I663" s="21"/>
      <c r="J663" s="21"/>
      <c r="K663" s="21"/>
      <c r="L663" s="21"/>
      <c r="M663" s="21"/>
      <c r="N663" s="21"/>
    </row>
    <row r="664" spans="1:14" s="133" customFormat="1">
      <c r="A664" s="21"/>
      <c r="B664" s="21"/>
      <c r="C664" s="134"/>
      <c r="D664" s="21"/>
      <c r="E664" s="21"/>
      <c r="F664" s="21"/>
      <c r="G664" s="21"/>
      <c r="H664" s="21"/>
      <c r="I664" s="21"/>
      <c r="J664" s="21"/>
      <c r="K664" s="21"/>
      <c r="L664" s="21"/>
      <c r="M664" s="21"/>
      <c r="N664" s="21"/>
    </row>
    <row r="665" spans="1:14" s="133" customFormat="1">
      <c r="A665" s="21"/>
      <c r="B665" s="21"/>
      <c r="C665" s="134"/>
      <c r="D665" s="21"/>
      <c r="E665" s="21"/>
      <c r="F665" s="21"/>
      <c r="G665" s="21"/>
      <c r="H665" s="21"/>
      <c r="I665" s="21"/>
      <c r="J665" s="21"/>
      <c r="K665" s="21"/>
      <c r="L665" s="21"/>
      <c r="M665" s="21"/>
      <c r="N665" s="21"/>
    </row>
    <row r="666" spans="1:14" s="133" customFormat="1">
      <c r="A666" s="21"/>
      <c r="B666" s="21"/>
      <c r="C666" s="134"/>
      <c r="D666" s="21"/>
      <c r="E666" s="21"/>
      <c r="F666" s="21"/>
      <c r="G666" s="21"/>
      <c r="H666" s="21"/>
      <c r="I666" s="21"/>
      <c r="J666" s="21"/>
      <c r="K666" s="21"/>
      <c r="L666" s="21"/>
      <c r="M666" s="21"/>
      <c r="N666" s="21"/>
    </row>
    <row r="667" spans="1:14" s="133" customFormat="1">
      <c r="A667" s="21"/>
      <c r="B667" s="21"/>
      <c r="C667" s="134"/>
      <c r="D667" s="21"/>
      <c r="E667" s="21"/>
      <c r="F667" s="21"/>
      <c r="G667" s="21"/>
      <c r="H667" s="21"/>
      <c r="I667" s="21"/>
      <c r="J667" s="21"/>
      <c r="K667" s="21"/>
      <c r="L667" s="21"/>
      <c r="M667" s="21"/>
      <c r="N667" s="21"/>
    </row>
    <row r="668" spans="1:14" s="133" customFormat="1">
      <c r="A668" s="21"/>
      <c r="B668" s="21"/>
      <c r="C668" s="134"/>
      <c r="D668" s="21"/>
      <c r="E668" s="21"/>
      <c r="F668" s="21"/>
      <c r="G668" s="21"/>
      <c r="H668" s="21"/>
      <c r="I668" s="21"/>
      <c r="J668" s="21"/>
      <c r="K668" s="21"/>
      <c r="L668" s="21"/>
      <c r="M668" s="21"/>
      <c r="N668" s="21"/>
    </row>
    <row r="669" spans="1:14" s="133" customFormat="1">
      <c r="A669" s="21"/>
      <c r="B669" s="21"/>
      <c r="C669" s="134"/>
      <c r="D669" s="21"/>
      <c r="E669" s="21"/>
      <c r="F669" s="21"/>
      <c r="G669" s="21"/>
      <c r="H669" s="21"/>
      <c r="I669" s="21"/>
      <c r="J669" s="21"/>
      <c r="K669" s="21"/>
      <c r="L669" s="21"/>
      <c r="M669" s="21"/>
      <c r="N669" s="21"/>
    </row>
    <row r="670" spans="1:14" s="133" customFormat="1">
      <c r="A670" s="21"/>
      <c r="B670" s="21"/>
      <c r="C670" s="134"/>
      <c r="D670" s="21"/>
      <c r="E670" s="21"/>
      <c r="F670" s="21"/>
      <c r="G670" s="21"/>
      <c r="H670" s="21"/>
      <c r="I670" s="21"/>
      <c r="J670" s="21"/>
      <c r="K670" s="21"/>
      <c r="L670" s="21"/>
      <c r="M670" s="21"/>
      <c r="N670" s="21"/>
    </row>
    <row r="671" spans="1:14" s="133" customFormat="1">
      <c r="A671" s="21"/>
      <c r="B671" s="21"/>
      <c r="C671" s="134"/>
      <c r="D671" s="21"/>
      <c r="E671" s="21"/>
      <c r="F671" s="21"/>
      <c r="G671" s="21"/>
      <c r="H671" s="21"/>
      <c r="I671" s="21"/>
      <c r="J671" s="21"/>
      <c r="K671" s="21"/>
      <c r="L671" s="21"/>
      <c r="M671" s="21"/>
      <c r="N671" s="21"/>
    </row>
    <row r="672" spans="1:14" s="133" customFormat="1">
      <c r="A672" s="21"/>
      <c r="B672" s="21"/>
      <c r="C672" s="134"/>
      <c r="D672" s="21"/>
      <c r="E672" s="21"/>
      <c r="F672" s="21"/>
      <c r="G672" s="21"/>
      <c r="H672" s="21"/>
      <c r="I672" s="21"/>
      <c r="J672" s="21"/>
      <c r="K672" s="21"/>
      <c r="L672" s="21"/>
      <c r="M672" s="21"/>
      <c r="N672" s="21"/>
    </row>
    <row r="673" spans="1:14" s="133" customFormat="1">
      <c r="A673" s="21"/>
      <c r="B673" s="21"/>
      <c r="C673" s="134"/>
      <c r="D673" s="21"/>
      <c r="E673" s="21"/>
      <c r="F673" s="21"/>
      <c r="G673" s="21"/>
      <c r="H673" s="21"/>
      <c r="I673" s="21"/>
      <c r="J673" s="21"/>
      <c r="K673" s="21"/>
      <c r="L673" s="21"/>
      <c r="M673" s="21"/>
      <c r="N673" s="21"/>
    </row>
    <row r="674" spans="1:14" s="133" customFormat="1">
      <c r="A674" s="21"/>
      <c r="B674" s="21"/>
      <c r="C674" s="134"/>
      <c r="D674" s="21"/>
      <c r="E674" s="21"/>
      <c r="F674" s="21"/>
      <c r="G674" s="21"/>
      <c r="H674" s="21"/>
      <c r="I674" s="21"/>
      <c r="J674" s="21"/>
      <c r="K674" s="21"/>
      <c r="L674" s="21"/>
      <c r="M674" s="21"/>
      <c r="N674" s="21"/>
    </row>
    <row r="675" spans="1:14" s="133" customFormat="1">
      <c r="A675" s="21"/>
      <c r="B675" s="21"/>
      <c r="C675" s="134"/>
      <c r="D675" s="21"/>
      <c r="E675" s="21"/>
      <c r="F675" s="21"/>
      <c r="G675" s="21"/>
      <c r="H675" s="21"/>
      <c r="I675" s="21"/>
      <c r="J675" s="21"/>
      <c r="K675" s="21"/>
      <c r="L675" s="21"/>
      <c r="M675" s="21"/>
      <c r="N675" s="21"/>
    </row>
    <row r="676" spans="1:14" s="133" customFormat="1">
      <c r="A676" s="21"/>
      <c r="B676" s="21"/>
      <c r="C676" s="134"/>
      <c r="D676" s="21"/>
      <c r="E676" s="21"/>
      <c r="F676" s="21"/>
      <c r="G676" s="21"/>
      <c r="H676" s="21"/>
      <c r="I676" s="21"/>
      <c r="J676" s="21"/>
      <c r="K676" s="21"/>
      <c r="L676" s="21"/>
      <c r="M676" s="21"/>
      <c r="N676" s="21"/>
    </row>
    <row r="677" spans="1:14" s="133" customFormat="1">
      <c r="A677" s="21"/>
      <c r="B677" s="21"/>
      <c r="C677" s="134"/>
      <c r="D677" s="21"/>
      <c r="E677" s="21"/>
      <c r="F677" s="21"/>
      <c r="G677" s="21"/>
      <c r="H677" s="21"/>
      <c r="I677" s="21"/>
      <c r="J677" s="21"/>
      <c r="K677" s="21"/>
      <c r="L677" s="21"/>
      <c r="M677" s="21"/>
      <c r="N677" s="21"/>
    </row>
    <row r="678" spans="1:14" s="133" customFormat="1">
      <c r="A678" s="21"/>
      <c r="B678" s="21"/>
      <c r="C678" s="134"/>
      <c r="D678" s="21"/>
      <c r="E678" s="21"/>
      <c r="F678" s="21"/>
      <c r="G678" s="21"/>
      <c r="H678" s="21"/>
      <c r="I678" s="21"/>
      <c r="J678" s="21"/>
      <c r="K678" s="21"/>
      <c r="L678" s="21"/>
      <c r="M678" s="21"/>
      <c r="N678" s="21"/>
    </row>
    <row r="679" spans="1:14" s="133" customFormat="1">
      <c r="A679" s="21"/>
      <c r="B679" s="21"/>
      <c r="C679" s="134"/>
      <c r="D679" s="21"/>
      <c r="E679" s="21"/>
      <c r="F679" s="21"/>
      <c r="G679" s="21"/>
      <c r="H679" s="21"/>
      <c r="I679" s="21"/>
      <c r="J679" s="21"/>
      <c r="K679" s="21"/>
      <c r="L679" s="21"/>
      <c r="M679" s="21"/>
      <c r="N679" s="21"/>
    </row>
    <row r="680" spans="1:14" s="133" customFormat="1">
      <c r="A680" s="21"/>
      <c r="B680" s="21"/>
      <c r="C680" s="134"/>
      <c r="D680" s="21"/>
      <c r="E680" s="21"/>
      <c r="F680" s="21"/>
      <c r="G680" s="21"/>
      <c r="H680" s="21"/>
      <c r="I680" s="21"/>
      <c r="J680" s="21"/>
      <c r="K680" s="21"/>
      <c r="L680" s="21"/>
      <c r="M680" s="21"/>
      <c r="N680" s="21"/>
    </row>
    <row r="681" spans="1:14" s="133" customFormat="1">
      <c r="A681" s="21"/>
      <c r="B681" s="21"/>
      <c r="C681" s="134"/>
      <c r="D681" s="21"/>
      <c r="E681" s="21"/>
      <c r="F681" s="21"/>
      <c r="G681" s="21"/>
      <c r="H681" s="21"/>
      <c r="I681" s="21"/>
      <c r="J681" s="21"/>
      <c r="K681" s="21"/>
      <c r="L681" s="21"/>
      <c r="M681" s="21"/>
      <c r="N681" s="21"/>
    </row>
    <row r="682" spans="1:14" s="133" customFormat="1">
      <c r="A682" s="21"/>
      <c r="B682" s="21"/>
      <c r="C682" s="134"/>
      <c r="D682" s="21"/>
      <c r="E682" s="21"/>
      <c r="F682" s="21"/>
      <c r="G682" s="21"/>
      <c r="H682" s="21"/>
      <c r="I682" s="21"/>
      <c r="J682" s="21"/>
      <c r="K682" s="21"/>
      <c r="L682" s="21"/>
      <c r="M682" s="21"/>
      <c r="N682" s="21"/>
    </row>
    <row r="683" spans="1:14" s="133" customFormat="1">
      <c r="A683" s="21"/>
      <c r="B683" s="21"/>
      <c r="C683" s="134"/>
      <c r="D683" s="21"/>
      <c r="E683" s="21"/>
      <c r="F683" s="21"/>
      <c r="G683" s="21"/>
      <c r="H683" s="21"/>
      <c r="I683" s="21"/>
      <c r="J683" s="21"/>
      <c r="K683" s="21"/>
      <c r="L683" s="21"/>
      <c r="M683" s="21"/>
      <c r="N683" s="21"/>
    </row>
    <row r="684" spans="1:14" s="133" customFormat="1">
      <c r="A684" s="21"/>
      <c r="B684" s="21"/>
      <c r="C684" s="134"/>
      <c r="D684" s="21"/>
      <c r="E684" s="21"/>
      <c r="F684" s="21"/>
      <c r="G684" s="21"/>
      <c r="H684" s="21"/>
      <c r="I684" s="21"/>
      <c r="J684" s="21"/>
      <c r="K684" s="21"/>
      <c r="L684" s="21"/>
      <c r="M684" s="21"/>
      <c r="N684" s="21"/>
    </row>
    <row r="685" spans="1:14" s="133" customFormat="1">
      <c r="A685" s="21"/>
      <c r="B685" s="21"/>
      <c r="C685" s="134"/>
      <c r="D685" s="21"/>
      <c r="E685" s="21"/>
      <c r="F685" s="21"/>
      <c r="G685" s="21"/>
      <c r="H685" s="21"/>
      <c r="I685" s="21"/>
      <c r="J685" s="21"/>
      <c r="K685" s="21"/>
      <c r="L685" s="21"/>
      <c r="M685" s="21"/>
      <c r="N685" s="21"/>
    </row>
    <row r="686" spans="1:14" s="133" customFormat="1">
      <c r="A686" s="21"/>
      <c r="B686" s="21"/>
      <c r="C686" s="134"/>
      <c r="D686" s="21"/>
      <c r="E686" s="21"/>
      <c r="F686" s="21"/>
      <c r="G686" s="21"/>
      <c r="H686" s="21"/>
      <c r="I686" s="21"/>
      <c r="J686" s="21"/>
      <c r="K686" s="21"/>
      <c r="L686" s="21"/>
      <c r="M686" s="21"/>
      <c r="N686" s="21"/>
    </row>
    <row r="687" spans="1:14" s="133" customFormat="1">
      <c r="A687" s="21"/>
      <c r="B687" s="21"/>
      <c r="C687" s="134"/>
      <c r="D687" s="21"/>
      <c r="E687" s="21"/>
      <c r="F687" s="21"/>
      <c r="G687" s="21"/>
      <c r="H687" s="21"/>
      <c r="I687" s="21"/>
      <c r="J687" s="21"/>
      <c r="K687" s="21"/>
      <c r="L687" s="21"/>
      <c r="M687" s="21"/>
      <c r="N687" s="21"/>
    </row>
  </sheetData>
  <mergeCells count="4">
    <mergeCell ref="A7:A8"/>
    <mergeCell ref="B7:B8"/>
    <mergeCell ref="A3:C3"/>
    <mergeCell ref="A4:C4"/>
  </mergeCells>
  <pageMargins left="0.31496062992125984" right="0.11811023622047245"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exec bug la 31,01,2018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Florentina Arnautu</dc:creator>
  <cp:lastModifiedBy>istrate.daniela</cp:lastModifiedBy>
  <cp:lastPrinted>2018-02-01T13:41:43Z</cp:lastPrinted>
  <dcterms:created xsi:type="dcterms:W3CDTF">2015-07-21T12:25:34Z</dcterms:created>
  <dcterms:modified xsi:type="dcterms:W3CDTF">2018-06-08T06:50:54Z</dcterms:modified>
</cp:coreProperties>
</file>