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1595"/>
  </bookViews>
  <sheets>
    <sheet name="Foaie1" sheetId="1" r:id="rId1"/>
    <sheet name="Foaie2" sheetId="2" r:id="rId2"/>
    <sheet name="Foaie3" sheetId="3" r:id="rId3"/>
  </sheets>
  <definedNames>
    <definedName name="_xlnm.Print_Area" localSheetId="0">Foaie1!$A$1:$G$62</definedName>
  </definedNames>
  <calcPr calcId="145621"/>
</workbook>
</file>

<file path=xl/calcChain.xml><?xml version="1.0" encoding="utf-8"?>
<calcChain xmlns="http://schemas.openxmlformats.org/spreadsheetml/2006/main">
  <c r="G8" i="1" l="1"/>
  <c r="F8" i="1"/>
  <c r="E8" i="1"/>
  <c r="D8" i="1"/>
  <c r="G7" i="1"/>
  <c r="F7" i="1"/>
  <c r="E7" i="1"/>
  <c r="D7" i="1"/>
  <c r="C7" i="1"/>
  <c r="C8" i="1"/>
  <c r="G59" i="1"/>
  <c r="F59" i="1"/>
  <c r="E59" i="1"/>
  <c r="D59" i="1"/>
  <c r="G58" i="1"/>
  <c r="F58" i="1"/>
  <c r="E58" i="1"/>
  <c r="D58" i="1"/>
  <c r="G57" i="1"/>
  <c r="F57" i="1"/>
  <c r="E57" i="1"/>
  <c r="D57" i="1"/>
  <c r="C57" i="1"/>
  <c r="C58" i="1"/>
  <c r="C59" i="1"/>
  <c r="G30" i="1"/>
  <c r="F30" i="1"/>
  <c r="E30" i="1"/>
  <c r="D30" i="1"/>
  <c r="C30" i="1"/>
  <c r="G51" i="1"/>
  <c r="F51" i="1"/>
  <c r="E51" i="1"/>
  <c r="D51" i="1"/>
  <c r="C51" i="1"/>
  <c r="G44" i="1"/>
  <c r="F44" i="1"/>
  <c r="E44" i="1"/>
  <c r="D44" i="1"/>
  <c r="C44" i="1"/>
  <c r="G31" i="1"/>
  <c r="F31" i="1"/>
  <c r="E31" i="1"/>
  <c r="D31" i="1"/>
  <c r="C31" i="1"/>
  <c r="G9" i="1"/>
  <c r="F9" i="1"/>
  <c r="E9" i="1"/>
  <c r="D9" i="1"/>
  <c r="G10" i="1"/>
  <c r="F10" i="1"/>
  <c r="E10" i="1"/>
  <c r="D10" i="1"/>
  <c r="C9" i="1"/>
  <c r="C10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<sst xmlns="http://schemas.openxmlformats.org/spreadsheetml/2006/main" count="116" uniqueCount="115">
  <si>
    <t>AGENTIA PENTRU PROTECTIA MEDIULUI CONSTANTA</t>
  </si>
  <si>
    <t>Indicatori</t>
  </si>
  <si>
    <t>Cod</t>
  </si>
  <si>
    <t>TR 1</t>
  </si>
  <si>
    <t>TR 2</t>
  </si>
  <si>
    <t>TR3</t>
  </si>
  <si>
    <t>TR4</t>
  </si>
  <si>
    <t>A</t>
  </si>
  <si>
    <t>Total cheltuieli (01+70+79)</t>
  </si>
  <si>
    <t>Cheltuieli curente (10+20+30+40+50+51+55+57+59)</t>
  </si>
  <si>
    <t>Titlul I. Cheltuieli de personal ( cod 10.01+10.03 )</t>
  </si>
  <si>
    <t>Cheltuieli salariale in bani ( cod 10.01.01 la 10.01.30)</t>
  </si>
  <si>
    <t>10.01</t>
  </si>
  <si>
    <t xml:space="preserve">Salarii de baza </t>
  </si>
  <si>
    <t>10.01.01</t>
  </si>
  <si>
    <t xml:space="preserve">Salarii de merit </t>
  </si>
  <si>
    <t>10.01.02</t>
  </si>
  <si>
    <t xml:space="preserve">Indemnizatie de conducere </t>
  </si>
  <si>
    <t>10.01.03</t>
  </si>
  <si>
    <t xml:space="preserve">Spor de vechime </t>
  </si>
  <si>
    <t>10.01.04</t>
  </si>
  <si>
    <t xml:space="preserve">Sporuri pentru conditii de munca </t>
  </si>
  <si>
    <t>10.01.05</t>
  </si>
  <si>
    <t xml:space="preserve">Alte sporuri </t>
  </si>
  <si>
    <t>10.01.06</t>
  </si>
  <si>
    <t xml:space="preserve">Ore suplimentare </t>
  </si>
  <si>
    <t>10.01.07</t>
  </si>
  <si>
    <t xml:space="preserve">Fond de premii </t>
  </si>
  <si>
    <t>10.01.08</t>
  </si>
  <si>
    <t>Prima de vacanta</t>
  </si>
  <si>
    <t>10.01.09</t>
  </si>
  <si>
    <t xml:space="preserve">Indemnizatii platite unor persoane din afara unitatii </t>
  </si>
  <si>
    <t>10.01.12</t>
  </si>
  <si>
    <t xml:space="preserve">Indemnizatii de delegare </t>
  </si>
  <si>
    <t>10.01.13</t>
  </si>
  <si>
    <t xml:space="preserve">Indemnizatii de detasare </t>
  </si>
  <si>
    <t>10.01.14</t>
  </si>
  <si>
    <t>Alte drepturi salariale in bani</t>
  </si>
  <si>
    <t>10.01.30</t>
  </si>
  <si>
    <t>Contributii (cod 10.03.01 la 10.03.06 )</t>
  </si>
  <si>
    <t>10.03</t>
  </si>
  <si>
    <t xml:space="preserve">Contributii de asigurari sociale de stat 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</si>
  <si>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</si>
  <si>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</si>
  <si>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</si>
  <si>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</si>
  <si>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</si>
  <si>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 xml:space="preserve">Contributii de asigurari pentru accidente de munca si boli profesionale </t>
  </si>
  <si>
    <t>10.03.04</t>
  </si>
  <si>
    <t xml:space="preserve">Contributii pentru concedii si indemnizatii </t>
  </si>
  <si>
    <t>10.03.06</t>
  </si>
  <si>
    <t>Titlul II .Bunuri si servicii</t>
  </si>
  <si>
    <t>Bunuri si servicii</t>
  </si>
  <si>
    <t>21.01</t>
  </si>
  <si>
    <t>Furnituri de birou</t>
  </si>
  <si>
    <t>20.01.01</t>
  </si>
  <si>
    <t>Materiale curatenie</t>
  </si>
  <si>
    <t>20.01.02</t>
  </si>
  <si>
    <t>Incalzit,iluminat,forta motrica</t>
  </si>
  <si>
    <t>20.01.03</t>
  </si>
  <si>
    <t>Apa,canal,salubritate</t>
  </si>
  <si>
    <t>20.01.04</t>
  </si>
  <si>
    <t>Carburanti lubrifianti</t>
  </si>
  <si>
    <t>20.01.05</t>
  </si>
  <si>
    <t>Piese schimb</t>
  </si>
  <si>
    <t>20.01.06</t>
  </si>
  <si>
    <t>Transport</t>
  </si>
  <si>
    <t>20.01.07</t>
  </si>
  <si>
    <t>Posta, telefoan, transmisii de date</t>
  </si>
  <si>
    <t>20.01.08</t>
  </si>
  <si>
    <t>Materiale si servicii functional</t>
  </si>
  <si>
    <t>20.01.09</t>
  </si>
  <si>
    <t>Alte bunuri si serv.pt intr. expl.</t>
  </si>
  <si>
    <t>20.01.30</t>
  </si>
  <si>
    <t>Reparatii curente</t>
  </si>
  <si>
    <t>20.02</t>
  </si>
  <si>
    <t>Obiecte de inventar</t>
  </si>
  <si>
    <t>20.05</t>
  </si>
  <si>
    <t>Deplasari</t>
  </si>
  <si>
    <t>20.06</t>
  </si>
  <si>
    <t>INTERNE</t>
  </si>
  <si>
    <t>20.06.01</t>
  </si>
  <si>
    <t>externe</t>
  </si>
  <si>
    <t>20.06.02</t>
  </si>
  <si>
    <t>Materiale laborator</t>
  </si>
  <si>
    <t>20.09</t>
  </si>
  <si>
    <t>Carti, publicatii</t>
  </si>
  <si>
    <t>20.11</t>
  </si>
  <si>
    <t>Pregatire profesionala</t>
  </si>
  <si>
    <t>20.13</t>
  </si>
  <si>
    <t>Protecţia muncii</t>
  </si>
  <si>
    <t>20.14</t>
  </si>
  <si>
    <t>Alte cheltuieli</t>
  </si>
  <si>
    <t>20.30</t>
  </si>
  <si>
    <t>Reclama si publicitate</t>
  </si>
  <si>
    <t>20.30.01</t>
  </si>
  <si>
    <t>Protocol</t>
  </si>
  <si>
    <t>20.30.02</t>
  </si>
  <si>
    <t>Prime non-viata ( asigurari bunuri )</t>
  </si>
  <si>
    <t>20.30.03</t>
  </si>
  <si>
    <t>Chirii</t>
  </si>
  <si>
    <t>20.30.04</t>
  </si>
  <si>
    <t>20.30.30</t>
  </si>
  <si>
    <t>Cheltuieli de capital</t>
  </si>
  <si>
    <t>Ttlul X. Active nefinanciare</t>
  </si>
  <si>
    <t>Masini,echip.si mijl.de transport</t>
  </si>
  <si>
    <t>71.01.02</t>
  </si>
  <si>
    <t>71.01.03</t>
  </si>
  <si>
    <t>Reparatii capitale</t>
  </si>
  <si>
    <t>71.01</t>
  </si>
  <si>
    <t>71.03</t>
  </si>
  <si>
    <t>Mobilier, aparatură birotică și alte active</t>
  </si>
  <si>
    <t>Active fixe</t>
  </si>
  <si>
    <t>BUGET 2016</t>
  </si>
  <si>
    <t>Nr. 1655/28.09.2016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</si>
</sst>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2" borderId="0" applyNumberFormat="0" applyBorder="0" applyAlignment="0" applyProtection="0"/>
    <xf numFmtId="0" fontId="11" fillId="4" borderId="2" applyNumberFormat="0" applyAlignment="0" applyProtection="0"/>
    <xf numFmtId="0" fontId="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" fillId="3" borderId="1" applyNumberFormat="0" applyAlignment="0" applyProtection="0"/>
    <xf numFmtId="0" fontId="5" fillId="5" borderId="0" applyNumberFormat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6" xfId="0" applyBorder="1" applyAlignment="1">
      <alignment vertical="top" wrapText="1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30" xfId="0" applyFont="1" applyBorder="1" applyAlignment="1">
      <alignment horizontal="right" vertical="top" wrapText="1"/>
    </xf>
    <xf numFmtId="0" fontId="1" fillId="0" borderId="31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23" xfId="0" applyBorder="1" applyAlignment="1">
      <alignment horizontal="right" vertical="top" wrapText="1"/>
    </xf>
    <xf numFmtId="0" fontId="0" fillId="0" borderId="22" xfId="0" applyBorder="1" applyAlignment="1">
      <alignment horizontal="right" vertical="top" wrapText="1"/>
    </xf>
    <xf numFmtId="0" fontId="0" fillId="0" borderId="24" xfId="0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13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0" borderId="26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right" vertical="top" wrapText="1"/>
    </xf>
  </cellXfs>
  <cellStyles count="13">
    <cellStyle name="Bad" xfId="1"/>
    <cellStyle name="Check Cell" xfId="2"/>
    <cellStyle name="Explanatory Text" xfId="3"/>
    <cellStyle name="Heading 1" xfId="4"/>
    <cellStyle name="Heading 2" xfId="5"/>
    <cellStyle name="Heading 3" xfId="6"/>
    <cellStyle name="Heading 4" xfId="7"/>
    <cellStyle name="Input" xfId="8"/>
    <cellStyle name="Neutral" xfId="9"/>
    <cellStyle name="Normal" xfId="0" builtinId="0"/>
    <cellStyle name="Normal 2" xfId="10"/>
    <cellStyle name="Procent 2" xfId="11"/>
    <cellStyle name="Title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Normal="100" workbookViewId="0">
      <selection activeCell="B20" sqref="B20"/>
    </sheetView>
  </sheetViews>
  <sheetFormatPr defaultRowHeight="15" x14ac:dyDescent="0.25"/>
  <cols>
    <col min="1" max="1" width="46.85546875" customWidth="1"/>
    <col min="2" max="2" width="9.140625" style="3"/>
    <col min="3" max="7" width="9.140625" style="4"/>
  </cols>
  <sheetData>
    <row r="1" spans="1:7" x14ac:dyDescent="0.25">
      <c r="A1" s="2" t="s">
        <v>0</v>
      </c>
    </row>
    <row r="3" spans="1:7" x14ac:dyDescent="0.25">
      <c r="B3" s="13" t="s">
        <v>113</v>
      </c>
    </row>
    <row r="4" spans="1:7" ht="15.75" thickBot="1" x14ac:dyDescent="0.3">
      <c r="A4" t="s">
        <v>114</v>
      </c>
    </row>
    <row r="5" spans="1:7" x14ac:dyDescent="0.25">
      <c r="A5" s="26" t="s">
        <v>1</v>
      </c>
      <c r="B5" s="20" t="s">
        <v>2</v>
      </c>
      <c r="C5" s="14">
        <v>2016</v>
      </c>
      <c r="D5" s="5" t="s">
        <v>3</v>
      </c>
      <c r="E5" s="5" t="s">
        <v>4</v>
      </c>
      <c r="F5" s="5" t="s">
        <v>5</v>
      </c>
      <c r="G5" s="6" t="s">
        <v>6</v>
      </c>
    </row>
    <row r="6" spans="1:7" ht="15.75" thickBot="1" x14ac:dyDescent="0.3">
      <c r="A6" s="27">
        <v>0</v>
      </c>
      <c r="B6" s="21" t="s">
        <v>7</v>
      </c>
      <c r="C6" s="15">
        <v>1</v>
      </c>
      <c r="D6" s="7">
        <v>2</v>
      </c>
      <c r="E6" s="7">
        <v>3</v>
      </c>
      <c r="F6" s="7">
        <v>4</v>
      </c>
      <c r="G6" s="8">
        <v>5</v>
      </c>
    </row>
    <row r="7" spans="1:7" ht="15.75" thickBot="1" x14ac:dyDescent="0.3">
      <c r="A7" s="28" t="s">
        <v>8</v>
      </c>
      <c r="B7" s="35">
        <v>0</v>
      </c>
      <c r="C7" s="33">
        <f>C8+C57</f>
        <v>2965360</v>
      </c>
      <c r="D7" s="33">
        <f t="shared" ref="D7:G7" si="0">D8+D57</f>
        <v>653120</v>
      </c>
      <c r="E7" s="33">
        <f t="shared" si="0"/>
        <v>735900</v>
      </c>
      <c r="F7" s="33">
        <f t="shared" si="0"/>
        <v>898290</v>
      </c>
      <c r="G7" s="33">
        <f t="shared" si="0"/>
        <v>678050</v>
      </c>
    </row>
    <row r="8" spans="1:7" ht="15.75" thickBot="1" x14ac:dyDescent="0.3">
      <c r="A8" s="1" t="s">
        <v>9</v>
      </c>
      <c r="B8" s="36">
        <v>0</v>
      </c>
      <c r="C8" s="34">
        <f>C9+C30</f>
        <v>2883360</v>
      </c>
      <c r="D8" s="34">
        <f t="shared" ref="D8:G8" si="1">D9+D30</f>
        <v>653120</v>
      </c>
      <c r="E8" s="34">
        <f t="shared" si="1"/>
        <v>673900</v>
      </c>
      <c r="F8" s="34">
        <f t="shared" si="1"/>
        <v>898290</v>
      </c>
      <c r="G8" s="34">
        <f t="shared" si="1"/>
        <v>658050</v>
      </c>
    </row>
    <row r="9" spans="1:7" ht="15.75" thickBot="1" x14ac:dyDescent="0.3">
      <c r="A9" s="1" t="s">
        <v>10</v>
      </c>
      <c r="B9" s="36">
        <v>10</v>
      </c>
      <c r="C9" s="34">
        <f>C10+C24</f>
        <v>2132400</v>
      </c>
      <c r="D9" s="34">
        <f t="shared" ref="D9:G9" si="2">D10+D24</f>
        <v>539000</v>
      </c>
      <c r="E9" s="34">
        <f t="shared" si="2"/>
        <v>541000</v>
      </c>
      <c r="F9" s="34">
        <f t="shared" si="2"/>
        <v>543800</v>
      </c>
      <c r="G9" s="34">
        <f t="shared" si="2"/>
        <v>508600</v>
      </c>
    </row>
    <row r="10" spans="1:7" ht="19.5" customHeight="1" x14ac:dyDescent="0.25">
      <c r="A10" s="29" t="s">
        <v>11</v>
      </c>
      <c r="B10" s="41" t="s">
        <v>12</v>
      </c>
      <c r="C10" s="42">
        <f>SUM(C11:C23)</f>
        <v>1752100</v>
      </c>
      <c r="D10" s="42">
        <f t="shared" ref="D10:G10" si="3">SUM(D11:D23)</f>
        <v>441200</v>
      </c>
      <c r="E10" s="42">
        <f t="shared" si="3"/>
        <v>440900</v>
      </c>
      <c r="F10" s="42">
        <f t="shared" si="3"/>
        <v>432000</v>
      </c>
      <c r="G10" s="42">
        <f t="shared" si="3"/>
        <v>438000</v>
      </c>
    </row>
    <row r="11" spans="1:7" x14ac:dyDescent="0.25">
      <c r="A11" s="30" t="s">
        <v>13</v>
      </c>
      <c r="B11" s="24" t="s">
        <v>14</v>
      </c>
      <c r="C11" s="18">
        <v>1620000</v>
      </c>
      <c r="D11" s="9">
        <v>398000</v>
      </c>
      <c r="E11" s="9">
        <v>399000</v>
      </c>
      <c r="F11" s="9">
        <v>385000</v>
      </c>
      <c r="G11" s="10">
        <v>438000</v>
      </c>
    </row>
    <row r="12" spans="1:7" x14ac:dyDescent="0.25">
      <c r="A12" s="30" t="s">
        <v>15</v>
      </c>
      <c r="B12" s="24" t="s">
        <v>16</v>
      </c>
      <c r="C12" s="18">
        <v>0</v>
      </c>
      <c r="D12" s="9"/>
      <c r="E12" s="9"/>
      <c r="F12" s="9"/>
      <c r="G12" s="10">
        <v>0</v>
      </c>
    </row>
    <row r="13" spans="1:7" x14ac:dyDescent="0.25">
      <c r="A13" s="30" t="s">
        <v>17</v>
      </c>
      <c r="B13" s="24" t="s">
        <v>18</v>
      </c>
      <c r="C13" s="18">
        <v>0</v>
      </c>
      <c r="D13" s="9"/>
      <c r="E13" s="9"/>
      <c r="F13" s="9"/>
      <c r="G13" s="10">
        <v>0</v>
      </c>
    </row>
    <row r="14" spans="1:7" x14ac:dyDescent="0.25">
      <c r="A14" s="30" t="s">
        <v>19</v>
      </c>
      <c r="B14" s="24" t="s">
        <v>20</v>
      </c>
      <c r="C14" s="18">
        <v>0</v>
      </c>
      <c r="D14" s="9"/>
      <c r="E14" s="9"/>
      <c r="F14" s="9"/>
      <c r="G14" s="10">
        <v>0</v>
      </c>
    </row>
    <row r="15" spans="1:7" x14ac:dyDescent="0.25">
      <c r="A15" s="30" t="s">
        <v>21</v>
      </c>
      <c r="B15" s="24" t="s">
        <v>22</v>
      </c>
      <c r="C15" s="18">
        <v>126500</v>
      </c>
      <c r="D15" s="9">
        <v>41000</v>
      </c>
      <c r="E15" s="9">
        <v>41000</v>
      </c>
      <c r="F15" s="9">
        <v>44500</v>
      </c>
      <c r="G15" s="10">
        <v>0</v>
      </c>
    </row>
    <row r="16" spans="1:7" x14ac:dyDescent="0.25">
      <c r="A16" s="30" t="s">
        <v>23</v>
      </c>
      <c r="B16" s="24" t="s">
        <v>24</v>
      </c>
      <c r="C16" s="18">
        <v>0</v>
      </c>
      <c r="D16" s="9"/>
      <c r="E16" s="9"/>
      <c r="F16" s="9"/>
      <c r="G16" s="10">
        <v>0</v>
      </c>
    </row>
    <row r="17" spans="1:7" x14ac:dyDescent="0.25">
      <c r="A17" s="30" t="s">
        <v>25</v>
      </c>
      <c r="B17" s="24" t="s">
        <v>26</v>
      </c>
      <c r="C17" s="18">
        <v>0</v>
      </c>
      <c r="D17" s="9"/>
      <c r="E17" s="9"/>
      <c r="F17" s="9"/>
      <c r="G17" s="10">
        <v>0</v>
      </c>
    </row>
    <row r="18" spans="1:7" x14ac:dyDescent="0.25">
      <c r="A18" s="30" t="s">
        <v>27</v>
      </c>
      <c r="B18" s="24" t="s">
        <v>28</v>
      </c>
      <c r="C18" s="18">
        <v>0</v>
      </c>
      <c r="D18" s="9"/>
      <c r="E18" s="9"/>
      <c r="F18" s="9"/>
      <c r="G18" s="10">
        <v>0</v>
      </c>
    </row>
    <row r="19" spans="1:7" x14ac:dyDescent="0.25">
      <c r="A19" s="30" t="s">
        <v>29</v>
      </c>
      <c r="B19" s="24" t="s">
        <v>30</v>
      </c>
      <c r="C19" s="18">
        <v>0</v>
      </c>
      <c r="D19" s="9"/>
      <c r="E19" s="9"/>
      <c r="F19" s="9"/>
      <c r="G19" s="10">
        <v>0</v>
      </c>
    </row>
    <row r="20" spans="1:7" ht="18" customHeight="1" x14ac:dyDescent="0.25">
      <c r="A20" s="30" t="s">
        <v>31</v>
      </c>
      <c r="B20" s="24" t="s">
        <v>32</v>
      </c>
      <c r="C20" s="18">
        <v>400</v>
      </c>
      <c r="D20" s="9">
        <v>200</v>
      </c>
      <c r="E20" s="9">
        <v>200</v>
      </c>
      <c r="F20" s="9">
        <v>0</v>
      </c>
      <c r="G20" s="10">
        <v>0</v>
      </c>
    </row>
    <row r="21" spans="1:7" x14ac:dyDescent="0.25">
      <c r="A21" s="30" t="s">
        <v>33</v>
      </c>
      <c r="B21" s="24" t="s">
        <v>34</v>
      </c>
      <c r="C21" s="18">
        <v>3200</v>
      </c>
      <c r="D21" s="9">
        <v>300</v>
      </c>
      <c r="E21" s="9">
        <v>400</v>
      </c>
      <c r="F21" s="9">
        <v>2500</v>
      </c>
      <c r="G21" s="10">
        <v>0</v>
      </c>
    </row>
    <row r="22" spans="1:7" x14ac:dyDescent="0.25">
      <c r="A22" s="30" t="s">
        <v>35</v>
      </c>
      <c r="B22" s="24" t="s">
        <v>36</v>
      </c>
      <c r="C22" s="18">
        <v>1000</v>
      </c>
      <c r="D22" s="9">
        <v>1000</v>
      </c>
      <c r="E22" s="9">
        <v>0</v>
      </c>
      <c r="F22" s="9">
        <v>0</v>
      </c>
      <c r="G22" s="10">
        <v>0</v>
      </c>
    </row>
    <row r="23" spans="1:7" x14ac:dyDescent="0.25">
      <c r="A23" s="30" t="s">
        <v>37</v>
      </c>
      <c r="B23" s="24" t="s">
        <v>38</v>
      </c>
      <c r="C23" s="18">
        <v>1000</v>
      </c>
      <c r="D23" s="9">
        <v>700</v>
      </c>
      <c r="E23" s="9">
        <v>300</v>
      </c>
      <c r="F23" s="9">
        <v>0</v>
      </c>
      <c r="G23" s="10">
        <v>0</v>
      </c>
    </row>
    <row r="24" spans="1:7" x14ac:dyDescent="0.25">
      <c r="A24" s="30" t="s">
        <v>39</v>
      </c>
      <c r="B24" s="39" t="s">
        <v>40</v>
      </c>
      <c r="C24" s="40">
        <f>SUM(C25:C29)</f>
        <v>380300</v>
      </c>
      <c r="D24" s="40">
        <f t="shared" ref="D24:G24" si="4">SUM(D25:D29)</f>
        <v>97800</v>
      </c>
      <c r="E24" s="40">
        <f t="shared" si="4"/>
        <v>100100</v>
      </c>
      <c r="F24" s="40">
        <f t="shared" si="4"/>
        <v>111800</v>
      </c>
      <c r="G24" s="40">
        <f t="shared" si="4"/>
        <v>70600</v>
      </c>
    </row>
    <row r="25" spans="1:7" x14ac:dyDescent="0.25">
      <c r="A25" s="30" t="s">
        <v>41</v>
      </c>
      <c r="B25" s="24" t="s">
        <v>42</v>
      </c>
      <c r="C25" s="18">
        <v>265000</v>
      </c>
      <c r="D25" s="9">
        <v>69000</v>
      </c>
      <c r="E25" s="9">
        <v>69000</v>
      </c>
      <c r="F25" s="9">
        <v>71000</v>
      </c>
      <c r="G25" s="10">
        <v>56000</v>
      </c>
    </row>
    <row r="26" spans="1:7" x14ac:dyDescent="0.25">
      <c r="A26" s="30" t="s">
        <v>43</v>
      </c>
      <c r="B26" s="24" t="s">
        <v>44</v>
      </c>
      <c r="C26" s="18">
        <v>8500</v>
      </c>
      <c r="D26" s="9">
        <v>2000</v>
      </c>
      <c r="E26" s="9">
        <v>2200</v>
      </c>
      <c r="F26" s="9">
        <v>2900</v>
      </c>
      <c r="G26" s="10">
        <v>1400</v>
      </c>
    </row>
    <row r="27" spans="1:7" x14ac:dyDescent="0.25">
      <c r="A27" s="30" t="s">
        <v>45</v>
      </c>
      <c r="B27" s="24" t="s">
        <v>46</v>
      </c>
      <c r="C27" s="18">
        <v>89000</v>
      </c>
      <c r="D27" s="9">
        <v>23000</v>
      </c>
      <c r="E27" s="9">
        <v>24000</v>
      </c>
      <c r="F27" s="9">
        <v>31000</v>
      </c>
      <c r="G27" s="10">
        <v>11000</v>
      </c>
    </row>
    <row r="28" spans="1:7" ht="30" x14ac:dyDescent="0.25">
      <c r="A28" s="30" t="s">
        <v>47</v>
      </c>
      <c r="B28" s="24" t="s">
        <v>48</v>
      </c>
      <c r="C28" s="18">
        <v>3600</v>
      </c>
      <c r="D28" s="9">
        <v>800</v>
      </c>
      <c r="E28" s="9">
        <v>900</v>
      </c>
      <c r="F28" s="9">
        <v>1400</v>
      </c>
      <c r="G28" s="10">
        <v>500</v>
      </c>
    </row>
    <row r="29" spans="1:7" ht="15.75" thickBot="1" x14ac:dyDescent="0.3">
      <c r="A29" s="30" t="s">
        <v>49</v>
      </c>
      <c r="B29" s="24" t="s">
        <v>50</v>
      </c>
      <c r="C29" s="18">
        <v>14200</v>
      </c>
      <c r="D29" s="9">
        <v>3000</v>
      </c>
      <c r="E29" s="9">
        <v>4000</v>
      </c>
      <c r="F29" s="9">
        <v>5500</v>
      </c>
      <c r="G29" s="10">
        <v>1700</v>
      </c>
    </row>
    <row r="30" spans="1:7" ht="15.75" thickBot="1" x14ac:dyDescent="0.3">
      <c r="A30" s="1" t="s">
        <v>51</v>
      </c>
      <c r="B30" s="36">
        <v>20</v>
      </c>
      <c r="C30" s="34">
        <f>C31+C42+C43+C44+C47+C48+C49+C50+C51</f>
        <v>750960</v>
      </c>
      <c r="D30" s="34">
        <f t="shared" ref="D30:G30" si="5">D31+D42+D43+D44+D47+D48+D49+D50+D51</f>
        <v>114120</v>
      </c>
      <c r="E30" s="34">
        <f t="shared" si="5"/>
        <v>132900</v>
      </c>
      <c r="F30" s="34">
        <f t="shared" si="5"/>
        <v>354490</v>
      </c>
      <c r="G30" s="34">
        <f t="shared" si="5"/>
        <v>149450</v>
      </c>
    </row>
    <row r="31" spans="1:7" x14ac:dyDescent="0.25">
      <c r="A31" s="29" t="s">
        <v>52</v>
      </c>
      <c r="B31" s="23" t="s">
        <v>53</v>
      </c>
      <c r="C31" s="17">
        <f>SUM(C32:C41)</f>
        <v>616670</v>
      </c>
      <c r="D31" s="17">
        <f t="shared" ref="D31:G31" si="6">SUM(D32:D41)</f>
        <v>105020</v>
      </c>
      <c r="E31" s="17">
        <f t="shared" si="6"/>
        <v>112400</v>
      </c>
      <c r="F31" s="17">
        <f t="shared" si="6"/>
        <v>251000</v>
      </c>
      <c r="G31" s="17">
        <f t="shared" si="6"/>
        <v>148250</v>
      </c>
    </row>
    <row r="32" spans="1:7" x14ac:dyDescent="0.25">
      <c r="A32" s="30" t="s">
        <v>54</v>
      </c>
      <c r="B32" s="24" t="s">
        <v>55</v>
      </c>
      <c r="C32" s="18">
        <v>6000</v>
      </c>
      <c r="D32" s="9">
        <v>500</v>
      </c>
      <c r="E32" s="9">
        <v>500</v>
      </c>
      <c r="F32" s="9">
        <v>600</v>
      </c>
      <c r="G32" s="10">
        <v>4400</v>
      </c>
    </row>
    <row r="33" spans="1:7" x14ac:dyDescent="0.25">
      <c r="A33" s="30" t="s">
        <v>56</v>
      </c>
      <c r="B33" s="24" t="s">
        <v>57</v>
      </c>
      <c r="C33" s="18">
        <v>1300</v>
      </c>
      <c r="D33" s="9">
        <v>200</v>
      </c>
      <c r="E33" s="9">
        <v>500</v>
      </c>
      <c r="F33" s="9">
        <v>600</v>
      </c>
      <c r="G33" s="10">
        <v>0</v>
      </c>
    </row>
    <row r="34" spans="1:7" x14ac:dyDescent="0.25">
      <c r="A34" s="30" t="s">
        <v>58</v>
      </c>
      <c r="B34" s="24" t="s">
        <v>59</v>
      </c>
      <c r="C34" s="18">
        <v>151000</v>
      </c>
      <c r="D34" s="9">
        <v>42100</v>
      </c>
      <c r="E34" s="9">
        <v>18600</v>
      </c>
      <c r="F34" s="9">
        <v>32000</v>
      </c>
      <c r="G34" s="10">
        <v>58300</v>
      </c>
    </row>
    <row r="35" spans="1:7" x14ac:dyDescent="0.25">
      <c r="A35" s="30" t="s">
        <v>60</v>
      </c>
      <c r="B35" s="24" t="s">
        <v>61</v>
      </c>
      <c r="C35" s="18">
        <v>10500</v>
      </c>
      <c r="D35" s="9">
        <v>1500</v>
      </c>
      <c r="E35" s="9">
        <v>3500</v>
      </c>
      <c r="F35" s="9">
        <v>4600</v>
      </c>
      <c r="G35" s="10">
        <v>900</v>
      </c>
    </row>
    <row r="36" spans="1:7" x14ac:dyDescent="0.25">
      <c r="A36" s="30" t="s">
        <v>62</v>
      </c>
      <c r="B36" s="24" t="s">
        <v>63</v>
      </c>
      <c r="C36" s="18">
        <v>35500</v>
      </c>
      <c r="D36" s="9">
        <v>6000</v>
      </c>
      <c r="E36" s="9">
        <v>5000</v>
      </c>
      <c r="F36" s="9">
        <v>19000</v>
      </c>
      <c r="G36" s="10">
        <v>5500</v>
      </c>
    </row>
    <row r="37" spans="1:7" x14ac:dyDescent="0.25">
      <c r="A37" s="30" t="s">
        <v>64</v>
      </c>
      <c r="B37" s="24" t="s">
        <v>65</v>
      </c>
      <c r="C37" s="18">
        <v>59800</v>
      </c>
      <c r="D37" s="9">
        <v>3000</v>
      </c>
      <c r="E37" s="9">
        <v>3300</v>
      </c>
      <c r="F37" s="9">
        <v>5500</v>
      </c>
      <c r="G37" s="10">
        <v>48000</v>
      </c>
    </row>
    <row r="38" spans="1:7" x14ac:dyDescent="0.25">
      <c r="A38" s="30" t="s">
        <v>66</v>
      </c>
      <c r="B38" s="24" t="s">
        <v>67</v>
      </c>
      <c r="C38" s="18">
        <v>0</v>
      </c>
      <c r="D38" s="9"/>
      <c r="E38" s="9"/>
      <c r="F38" s="9"/>
      <c r="G38" s="10">
        <v>0</v>
      </c>
    </row>
    <row r="39" spans="1:7" x14ac:dyDescent="0.25">
      <c r="A39" s="30" t="s">
        <v>68</v>
      </c>
      <c r="B39" s="24" t="s">
        <v>69</v>
      </c>
      <c r="C39" s="18">
        <v>24700</v>
      </c>
      <c r="D39" s="9">
        <v>5500</v>
      </c>
      <c r="E39" s="9">
        <v>4000</v>
      </c>
      <c r="F39" s="9">
        <v>7200</v>
      </c>
      <c r="G39" s="10">
        <v>8000</v>
      </c>
    </row>
    <row r="40" spans="1:7" x14ac:dyDescent="0.25">
      <c r="A40" s="30" t="s">
        <v>70</v>
      </c>
      <c r="B40" s="24" t="s">
        <v>71</v>
      </c>
      <c r="C40" s="18">
        <v>235370</v>
      </c>
      <c r="D40" s="9">
        <v>24720</v>
      </c>
      <c r="E40" s="9">
        <v>50000</v>
      </c>
      <c r="F40" s="9">
        <v>137500</v>
      </c>
      <c r="G40" s="10">
        <v>23150</v>
      </c>
    </row>
    <row r="41" spans="1:7" x14ac:dyDescent="0.25">
      <c r="A41" s="30" t="s">
        <v>72</v>
      </c>
      <c r="B41" s="24" t="s">
        <v>73</v>
      </c>
      <c r="C41" s="18">
        <v>92500</v>
      </c>
      <c r="D41" s="9">
        <v>21500</v>
      </c>
      <c r="E41" s="9">
        <v>27000</v>
      </c>
      <c r="F41" s="9">
        <v>44000</v>
      </c>
      <c r="G41" s="10">
        <v>0</v>
      </c>
    </row>
    <row r="42" spans="1:7" x14ac:dyDescent="0.25">
      <c r="A42" s="30" t="s">
        <v>74</v>
      </c>
      <c r="B42" s="24" t="s">
        <v>75</v>
      </c>
      <c r="C42" s="18">
        <v>5000</v>
      </c>
      <c r="D42" s="9">
        <v>1000</v>
      </c>
      <c r="E42" s="9">
        <v>2000</v>
      </c>
      <c r="F42" s="9">
        <v>2000</v>
      </c>
      <c r="G42" s="10">
        <v>0</v>
      </c>
    </row>
    <row r="43" spans="1:7" x14ac:dyDescent="0.25">
      <c r="A43" s="30" t="s">
        <v>76</v>
      </c>
      <c r="B43" s="24" t="s">
        <v>77</v>
      </c>
      <c r="C43" s="18">
        <v>42800</v>
      </c>
      <c r="D43" s="9">
        <v>1000</v>
      </c>
      <c r="E43" s="9">
        <v>10000</v>
      </c>
      <c r="F43" s="9">
        <v>31800</v>
      </c>
      <c r="G43" s="10">
        <v>0</v>
      </c>
    </row>
    <row r="44" spans="1:7" x14ac:dyDescent="0.25">
      <c r="A44" s="30" t="s">
        <v>78</v>
      </c>
      <c r="B44" s="24" t="s">
        <v>79</v>
      </c>
      <c r="C44" s="18">
        <f>C45+C46</f>
        <v>25800</v>
      </c>
      <c r="D44" s="18">
        <f t="shared" ref="D44:G44" si="7">D45+D46</f>
        <v>3400</v>
      </c>
      <c r="E44" s="18">
        <f t="shared" si="7"/>
        <v>3000</v>
      </c>
      <c r="F44" s="18">
        <f t="shared" si="7"/>
        <v>19400</v>
      </c>
      <c r="G44" s="18">
        <f t="shared" si="7"/>
        <v>0</v>
      </c>
    </row>
    <row r="45" spans="1:7" x14ac:dyDescent="0.25">
      <c r="A45" s="30" t="s">
        <v>80</v>
      </c>
      <c r="B45" s="24" t="s">
        <v>81</v>
      </c>
      <c r="C45" s="18">
        <v>25800</v>
      </c>
      <c r="D45" s="9">
        <v>3400</v>
      </c>
      <c r="E45" s="9">
        <v>3000</v>
      </c>
      <c r="F45" s="9">
        <v>19400</v>
      </c>
      <c r="G45" s="10">
        <v>0</v>
      </c>
    </row>
    <row r="46" spans="1:7" x14ac:dyDescent="0.25">
      <c r="A46" s="30" t="s">
        <v>82</v>
      </c>
      <c r="B46" s="24" t="s">
        <v>83</v>
      </c>
      <c r="C46" s="18">
        <v>0</v>
      </c>
      <c r="D46" s="9"/>
      <c r="E46" s="9"/>
      <c r="F46" s="9"/>
      <c r="G46" s="10">
        <v>0</v>
      </c>
    </row>
    <row r="47" spans="1:7" x14ac:dyDescent="0.25">
      <c r="A47" s="30" t="s">
        <v>84</v>
      </c>
      <c r="B47" s="24" t="s">
        <v>85</v>
      </c>
      <c r="C47" s="18">
        <v>0</v>
      </c>
      <c r="D47" s="9"/>
      <c r="E47" s="9"/>
      <c r="F47" s="9"/>
      <c r="G47" s="10">
        <v>0</v>
      </c>
    </row>
    <row r="48" spans="1:7" x14ac:dyDescent="0.25">
      <c r="A48" s="30" t="s">
        <v>86</v>
      </c>
      <c r="B48" s="24" t="s">
        <v>87</v>
      </c>
      <c r="C48" s="18">
        <v>2500</v>
      </c>
      <c r="D48" s="9">
        <v>0</v>
      </c>
      <c r="E48" s="9">
        <v>0</v>
      </c>
      <c r="F48" s="9">
        <v>2500</v>
      </c>
      <c r="G48" s="10">
        <v>0</v>
      </c>
    </row>
    <row r="49" spans="1:7" x14ac:dyDescent="0.25">
      <c r="A49" s="30" t="s">
        <v>88</v>
      </c>
      <c r="B49" s="24" t="s">
        <v>89</v>
      </c>
      <c r="C49" s="18">
        <v>6090</v>
      </c>
      <c r="D49" s="9">
        <v>0</v>
      </c>
      <c r="E49" s="9">
        <v>0</v>
      </c>
      <c r="F49" s="9">
        <v>6090</v>
      </c>
      <c r="G49" s="10">
        <v>0</v>
      </c>
    </row>
    <row r="50" spans="1:7" x14ac:dyDescent="0.25">
      <c r="A50" s="30" t="s">
        <v>90</v>
      </c>
      <c r="B50" s="24" t="s">
        <v>91</v>
      </c>
      <c r="C50" s="18">
        <v>5500</v>
      </c>
      <c r="D50" s="9">
        <v>600</v>
      </c>
      <c r="E50" s="9">
        <v>1700</v>
      </c>
      <c r="F50" s="9">
        <v>2000</v>
      </c>
      <c r="G50" s="10">
        <v>1200</v>
      </c>
    </row>
    <row r="51" spans="1:7" x14ac:dyDescent="0.25">
      <c r="A51" s="30" t="s">
        <v>92</v>
      </c>
      <c r="B51" s="39" t="s">
        <v>93</v>
      </c>
      <c r="C51" s="40">
        <f>SUM(C52:C56)</f>
        <v>46600</v>
      </c>
      <c r="D51" s="40">
        <f t="shared" ref="D51:G51" si="8">SUM(D52:D56)</f>
        <v>3100</v>
      </c>
      <c r="E51" s="40">
        <f t="shared" si="8"/>
        <v>3800</v>
      </c>
      <c r="F51" s="40">
        <f t="shared" si="8"/>
        <v>39700</v>
      </c>
      <c r="G51" s="40">
        <f t="shared" si="8"/>
        <v>0</v>
      </c>
    </row>
    <row r="52" spans="1:7" x14ac:dyDescent="0.25">
      <c r="A52" s="30" t="s">
        <v>94</v>
      </c>
      <c r="B52" s="24" t="s">
        <v>95</v>
      </c>
      <c r="C52" s="18">
        <v>0</v>
      </c>
      <c r="D52" s="9"/>
      <c r="E52" s="9"/>
      <c r="F52" s="9"/>
      <c r="G52" s="10">
        <v>0</v>
      </c>
    </row>
    <row r="53" spans="1:7" x14ac:dyDescent="0.25">
      <c r="A53" s="30" t="s">
        <v>96</v>
      </c>
      <c r="B53" s="24" t="s">
        <v>97</v>
      </c>
      <c r="C53" s="18">
        <v>0</v>
      </c>
      <c r="D53" s="9"/>
      <c r="E53" s="9"/>
      <c r="F53" s="9"/>
      <c r="G53" s="10">
        <v>0</v>
      </c>
    </row>
    <row r="54" spans="1:7" x14ac:dyDescent="0.25">
      <c r="A54" s="30" t="s">
        <v>98</v>
      </c>
      <c r="B54" s="24" t="s">
        <v>99</v>
      </c>
      <c r="C54" s="18">
        <v>28200</v>
      </c>
      <c r="D54" s="9">
        <v>0</v>
      </c>
      <c r="E54" s="9">
        <v>0</v>
      </c>
      <c r="F54" s="9">
        <v>28200</v>
      </c>
      <c r="G54" s="10">
        <v>0</v>
      </c>
    </row>
    <row r="55" spans="1:7" x14ac:dyDescent="0.25">
      <c r="A55" s="30" t="s">
        <v>100</v>
      </c>
      <c r="B55" s="24" t="s">
        <v>101</v>
      </c>
      <c r="C55" s="18">
        <v>0</v>
      </c>
      <c r="D55" s="9"/>
      <c r="E55" s="9"/>
      <c r="F55" s="9"/>
      <c r="G55" s="10">
        <v>0</v>
      </c>
    </row>
    <row r="56" spans="1:7" x14ac:dyDescent="0.25">
      <c r="A56" s="30" t="s">
        <v>92</v>
      </c>
      <c r="B56" s="24" t="s">
        <v>102</v>
      </c>
      <c r="C56" s="18">
        <v>18400</v>
      </c>
      <c r="D56" s="9">
        <v>3100</v>
      </c>
      <c r="E56" s="9">
        <v>3800</v>
      </c>
      <c r="F56" s="9">
        <v>11500</v>
      </c>
      <c r="G56" s="10">
        <v>0</v>
      </c>
    </row>
    <row r="57" spans="1:7" ht="15.75" thickBot="1" x14ac:dyDescent="0.3">
      <c r="A57" s="31" t="s">
        <v>103</v>
      </c>
      <c r="B57" s="37">
        <v>70</v>
      </c>
      <c r="C57" s="38">
        <f>C58</f>
        <v>82000</v>
      </c>
      <c r="D57" s="38">
        <f t="shared" ref="D57:G57" si="9">D58</f>
        <v>0</v>
      </c>
      <c r="E57" s="38">
        <f t="shared" si="9"/>
        <v>62000</v>
      </c>
      <c r="F57" s="38">
        <f t="shared" si="9"/>
        <v>0</v>
      </c>
      <c r="G57" s="38">
        <f t="shared" si="9"/>
        <v>20000</v>
      </c>
    </row>
    <row r="58" spans="1:7" ht="15.75" thickBot="1" x14ac:dyDescent="0.3">
      <c r="A58" s="1" t="s">
        <v>104</v>
      </c>
      <c r="B58" s="22">
        <v>71</v>
      </c>
      <c r="C58" s="16">
        <f>C59+C62</f>
        <v>82000</v>
      </c>
      <c r="D58" s="16">
        <f t="shared" ref="D58:G58" si="10">D59+D62</f>
        <v>0</v>
      </c>
      <c r="E58" s="16">
        <f t="shared" si="10"/>
        <v>62000</v>
      </c>
      <c r="F58" s="16">
        <f t="shared" si="10"/>
        <v>0</v>
      </c>
      <c r="G58" s="16">
        <f t="shared" si="10"/>
        <v>20000</v>
      </c>
    </row>
    <row r="59" spans="1:7" x14ac:dyDescent="0.25">
      <c r="A59" s="29" t="s">
        <v>112</v>
      </c>
      <c r="B59" s="23" t="s">
        <v>109</v>
      </c>
      <c r="C59" s="17">
        <f>C60+C61</f>
        <v>82000</v>
      </c>
      <c r="D59" s="17">
        <f t="shared" ref="D59:G59" si="11">D60+D61</f>
        <v>0</v>
      </c>
      <c r="E59" s="17">
        <f t="shared" si="11"/>
        <v>62000</v>
      </c>
      <c r="F59" s="17">
        <f t="shared" si="11"/>
        <v>0</v>
      </c>
      <c r="G59" s="17">
        <f t="shared" si="11"/>
        <v>20000</v>
      </c>
    </row>
    <row r="60" spans="1:7" x14ac:dyDescent="0.25">
      <c r="A60" s="30" t="s">
        <v>105</v>
      </c>
      <c r="B60" s="24" t="s">
        <v>106</v>
      </c>
      <c r="C60" s="18">
        <v>0</v>
      </c>
      <c r="D60" s="9">
        <v>0</v>
      </c>
      <c r="E60" s="9">
        <v>0</v>
      </c>
      <c r="F60" s="9">
        <v>0</v>
      </c>
      <c r="G60" s="10">
        <v>0</v>
      </c>
    </row>
    <row r="61" spans="1:7" x14ac:dyDescent="0.25">
      <c r="A61" s="30" t="s">
        <v>111</v>
      </c>
      <c r="B61" s="24" t="s">
        <v>107</v>
      </c>
      <c r="C61" s="18">
        <v>82000</v>
      </c>
      <c r="D61" s="9"/>
      <c r="E61" s="9">
        <v>62000</v>
      </c>
      <c r="F61" s="9"/>
      <c r="G61" s="10">
        <v>20000</v>
      </c>
    </row>
    <row r="62" spans="1:7" ht="15.75" thickBot="1" x14ac:dyDescent="0.3">
      <c r="A62" s="32" t="s">
        <v>108</v>
      </c>
      <c r="B62" s="25" t="s">
        <v>110</v>
      </c>
      <c r="C62" s="19">
        <v>0</v>
      </c>
      <c r="D62" s="11">
        <v>0</v>
      </c>
      <c r="E62" s="11">
        <v>0</v>
      </c>
      <c r="F62" s="11">
        <v>0</v>
      </c>
      <c r="G62" s="12">
        <v>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Foaie1</vt:lpstr>
      <vt:lpstr>Foaie2</vt:lpstr>
      <vt:lpstr>Foaie3</vt:lpstr>
      <vt:lpstr>Foaie1!Zona_de_imprimat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</dc:creator>
  <cp:lastModifiedBy>Gheorghe Chivu</cp:lastModifiedBy>
  <dcterms:created xsi:type="dcterms:W3CDTF">2016-03-17T07:23:44Z</dcterms:created>
  <dcterms:modified xsi:type="dcterms:W3CDTF">2016-10-04T10:46:23Z</dcterms:modified>
</cp:coreProperties>
</file>